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19843" windowHeight="8314" tabRatio="799"/>
  </bookViews>
  <sheets>
    <sheet name="要項" sheetId="22" r:id="rId1"/>
    <sheet name="申込書" sheetId="23" r:id="rId2"/>
  </sheets>
  <definedNames>
    <definedName name="_xlnm.Print_Area" localSheetId="1">申込書!$B$2:$O$51</definedName>
    <definedName name="_xlnm.Print_Area" localSheetId="0">要項!$A$1:$AC$107</definedName>
    <definedName name="ソート範囲">#REF!</definedName>
    <definedName name="個人得点コピー範囲">#REF!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23" l="1"/>
  <c r="F15" i="23"/>
  <c r="H16" i="23"/>
  <c r="H15" i="23"/>
  <c r="F44" i="23"/>
  <c r="F40" i="23"/>
  <c r="F36" i="23"/>
  <c r="E43" i="23"/>
  <c r="E38" i="23"/>
  <c r="E35" i="23"/>
  <c r="F35" i="23"/>
  <c r="E41" i="23"/>
  <c r="E37" i="23"/>
  <c r="E36" i="23"/>
  <c r="F38" i="23"/>
  <c r="F34" i="23"/>
  <c r="E40" i="23"/>
  <c r="E34" i="23"/>
  <c r="F37" i="23"/>
  <c r="E42" i="23"/>
  <c r="E39" i="23"/>
  <c r="E33" i="23"/>
  <c r="F43" i="23"/>
  <c r="F39" i="23"/>
  <c r="F42" i="23"/>
  <c r="F41" i="23"/>
  <c r="F32" i="23"/>
  <c r="F28" i="23"/>
  <c r="F31" i="23"/>
  <c r="F27" i="23"/>
  <c r="F29" i="23"/>
  <c r="F30" i="23"/>
  <c r="F26" i="23"/>
  <c r="F33" i="23"/>
  <c r="F25" i="23"/>
  <c r="B44" i="23" l="1"/>
  <c r="B27" i="23"/>
  <c r="B28" i="23"/>
  <c r="B29" i="23"/>
  <c r="B30" i="23"/>
  <c r="B31" i="23"/>
  <c r="B32" i="23"/>
  <c r="B33" i="23"/>
  <c r="B34" i="23"/>
  <c r="B35" i="23"/>
  <c r="B36" i="23"/>
  <c r="B37" i="23"/>
  <c r="B38" i="23"/>
  <c r="B39" i="23"/>
  <c r="B40" i="23"/>
  <c r="B41" i="23"/>
  <c r="B42" i="23"/>
  <c r="B43" i="23"/>
  <c r="B26" i="23"/>
  <c r="B25" i="23"/>
  <c r="H17" i="23" l="1"/>
  <c r="H19" i="23" s="1"/>
  <c r="F17" i="23"/>
  <c r="F19" i="23" s="1"/>
  <c r="E44" i="23"/>
  <c r="E30" i="23"/>
  <c r="E26" i="23"/>
  <c r="E25" i="23"/>
  <c r="E31" i="23"/>
  <c r="E27" i="23"/>
  <c r="E32" i="23"/>
  <c r="E29" i="23"/>
  <c r="E28" i="23"/>
  <c r="F20" i="23" l="1"/>
</calcChain>
</file>

<file path=xl/sharedStrings.xml><?xml version="1.0" encoding="utf-8"?>
<sst xmlns="http://schemas.openxmlformats.org/spreadsheetml/2006/main" count="180" uniqueCount="173">
  <si>
    <t>性別</t>
    <rPh sb="0" eb="2">
      <t>セイベツ</t>
    </rPh>
    <phoneticPr fontId="2"/>
  </si>
  <si>
    <t>クラブ（学校）名</t>
    <rPh sb="4" eb="6">
      <t>ガッコウ</t>
    </rPh>
    <rPh sb="7" eb="8">
      <t>メイ</t>
    </rPh>
    <phoneticPr fontId="2"/>
  </si>
  <si>
    <t>申込責任者名</t>
    <rPh sb="0" eb="2">
      <t>モウシコミ</t>
    </rPh>
    <rPh sb="2" eb="5">
      <t>セキニンシャ</t>
    </rPh>
    <rPh sb="5" eb="6">
      <t>メイ</t>
    </rPh>
    <phoneticPr fontId="2"/>
  </si>
  <si>
    <t>備考</t>
    <rPh sb="0" eb="2">
      <t>ビコウ</t>
    </rPh>
    <phoneticPr fontId="2"/>
  </si>
  <si>
    <t>記</t>
  </si>
  <si>
    <t>出場資格</t>
  </si>
  <si>
    <t>参加費は、当日会場でお支払いください。</t>
    <rPh sb="0" eb="3">
      <t>サンカヒ</t>
    </rPh>
    <rPh sb="5" eb="7">
      <t>トウジツ</t>
    </rPh>
    <rPh sb="7" eb="9">
      <t>カイジョウ</t>
    </rPh>
    <rPh sb="11" eb="13">
      <t>シハラ</t>
    </rPh>
    <phoneticPr fontId="2"/>
  </si>
  <si>
    <t>申込方法</t>
    <phoneticPr fontId="2"/>
  </si>
  <si>
    <t>申込は、学校・クラブ単位でお願いします。</t>
    <rPh sb="0" eb="2">
      <t>モウシコミ</t>
    </rPh>
    <rPh sb="4" eb="6">
      <t>ガッコウ</t>
    </rPh>
    <rPh sb="10" eb="12">
      <t>タンイ</t>
    </rPh>
    <rPh sb="14" eb="15">
      <t>ネガ</t>
    </rPh>
    <phoneticPr fontId="2"/>
  </si>
  <si>
    <t>【個人情報の取り扱いについて】</t>
    <rPh sb="1" eb="3">
      <t>コジン</t>
    </rPh>
    <rPh sb="3" eb="5">
      <t>ジョウホウ</t>
    </rPh>
    <rPh sb="6" eb="7">
      <t>ト</t>
    </rPh>
    <rPh sb="8" eb="9">
      <t>アツカ</t>
    </rPh>
    <phoneticPr fontId="2"/>
  </si>
  <si>
    <t>金額集計表</t>
    <rPh sb="0" eb="2">
      <t>キンガク</t>
    </rPh>
    <rPh sb="2" eb="4">
      <t>シュウケイ</t>
    </rPh>
    <rPh sb="4" eb="5">
      <t>ヒョウ</t>
    </rPh>
    <phoneticPr fontId="2"/>
  </si>
  <si>
    <t>参加者名簿</t>
  </si>
  <si>
    <t>合計金額</t>
    <rPh sb="0" eb="2">
      <t>ゴウケイ</t>
    </rPh>
    <rPh sb="2" eb="4">
      <t>キンガク</t>
    </rPh>
    <phoneticPr fontId="2"/>
  </si>
  <si>
    <t>総　合　計　金　額</t>
    <rPh sb="0" eb="1">
      <t>ソウ</t>
    </rPh>
    <rPh sb="2" eb="3">
      <t>ア</t>
    </rPh>
    <rPh sb="4" eb="5">
      <t>ケイ</t>
    </rPh>
    <rPh sb="6" eb="7">
      <t>キン</t>
    </rPh>
    <rPh sb="8" eb="9">
      <t>ガク</t>
    </rPh>
    <phoneticPr fontId="2"/>
  </si>
  <si>
    <t>男　子</t>
    <rPh sb="0" eb="1">
      <t>オトコ</t>
    </rPh>
    <rPh sb="2" eb="3">
      <t>シ</t>
    </rPh>
    <phoneticPr fontId="2"/>
  </si>
  <si>
    <t>女　子</t>
    <rPh sb="0" eb="1">
      <t>オンナ</t>
    </rPh>
    <rPh sb="2" eb="3">
      <t>シ</t>
    </rPh>
    <phoneticPr fontId="2"/>
  </si>
  <si>
    <t>1.</t>
    <phoneticPr fontId="2"/>
  </si>
  <si>
    <t>2.</t>
    <phoneticPr fontId="2"/>
  </si>
  <si>
    <t>3.</t>
    <phoneticPr fontId="2"/>
  </si>
  <si>
    <t>4.</t>
    <phoneticPr fontId="2"/>
  </si>
  <si>
    <t>選手氏名</t>
    <rPh sb="0" eb="2">
      <t>センシュ</t>
    </rPh>
    <rPh sb="2" eb="4">
      <t>シメイ</t>
    </rPh>
    <phoneticPr fontId="2"/>
  </si>
  <si>
    <t>フリガナ</t>
    <phoneticPr fontId="2"/>
  </si>
  <si>
    <t>登録番号</t>
    <phoneticPr fontId="2"/>
  </si>
  <si>
    <t xml:space="preserve">※1 </t>
    <phoneticPr fontId="2"/>
  </si>
  <si>
    <t xml:space="preserve">※2 </t>
    <phoneticPr fontId="2"/>
  </si>
  <si>
    <t xml:space="preserve">※3 </t>
    <phoneticPr fontId="2"/>
  </si>
  <si>
    <t>氏名を漢字で入力するとフリガナが自動で表示されます。特殊な読み方は訂正してください。</t>
  </si>
  <si>
    <t xml:space="preserve">※4 </t>
    <phoneticPr fontId="2"/>
  </si>
  <si>
    <t>登録番号欄は「000」から始まる8桁の全日本アーチェリー連盟登録番号を記入してください。</t>
  </si>
  <si>
    <t xml:space="preserve">　　 </t>
    <phoneticPr fontId="2"/>
  </si>
  <si>
    <t>登録
有無</t>
    <rPh sb="0" eb="2">
      <t>トウロク</t>
    </rPh>
    <rPh sb="3" eb="5">
      <t>ウム</t>
    </rPh>
    <phoneticPr fontId="2"/>
  </si>
  <si>
    <t>メールアドレス</t>
  </si>
  <si>
    <t>京都市アーチェリー協会</t>
    <phoneticPr fontId="2"/>
  </si>
  <si>
    <t>エントリー費</t>
    <rPh sb="5" eb="6">
      <t>ヒ</t>
    </rPh>
    <phoneticPr fontId="2"/>
  </si>
  <si>
    <t>参加人数合計</t>
    <rPh sb="0" eb="2">
      <t>サンカ</t>
    </rPh>
    <rPh sb="2" eb="4">
      <t>ニンズウ</t>
    </rPh>
    <rPh sb="4" eb="6">
      <t>ゴウケイ</t>
    </rPh>
    <phoneticPr fontId="2"/>
  </si>
  <si>
    <t>※ 参加者名簿の記載内容が自動的に反映されます。誤りがある場合のみ修正してください。</t>
    <rPh sb="2" eb="5">
      <t>サンカシャ</t>
    </rPh>
    <rPh sb="5" eb="7">
      <t>メイボ</t>
    </rPh>
    <rPh sb="8" eb="10">
      <t>キサイ</t>
    </rPh>
    <rPh sb="10" eb="12">
      <t>ナイヨウ</t>
    </rPh>
    <rPh sb="13" eb="16">
      <t>ジドウテキ</t>
    </rPh>
    <rPh sb="17" eb="19">
      <t>ハンエイ</t>
    </rPh>
    <rPh sb="24" eb="25">
      <t>アヤマ</t>
    </rPh>
    <rPh sb="29" eb="31">
      <t>バアイ</t>
    </rPh>
    <rPh sb="33" eb="35">
      <t>シュウセイ</t>
    </rPh>
    <phoneticPr fontId="2"/>
  </si>
  <si>
    <t>受付時間：12:45～13:00</t>
    <rPh sb="0" eb="2">
      <t>ウケツケ</t>
    </rPh>
    <rPh sb="2" eb="4">
      <t>ジカン</t>
    </rPh>
    <phoneticPr fontId="2"/>
  </si>
  <si>
    <t>開催日</t>
    <rPh sb="0" eb="3">
      <t>カイサイビ</t>
    </rPh>
    <phoneticPr fontId="2"/>
  </si>
  <si>
    <t>大会名称</t>
    <rPh sb="0" eb="2">
      <t>タイカイ</t>
    </rPh>
    <rPh sb="2" eb="4">
      <t>メイショウ</t>
    </rPh>
    <phoneticPr fontId="2"/>
  </si>
  <si>
    <t>公認記録</t>
    <rPh sb="0" eb="2">
      <t>コウニン</t>
    </rPh>
    <rPh sb="2" eb="4">
      <t>キロク</t>
    </rPh>
    <phoneticPr fontId="2"/>
  </si>
  <si>
    <t>選考方法</t>
    <rPh sb="0" eb="2">
      <t>センコウ</t>
    </rPh>
    <rPh sb="2" eb="4">
      <t>ホウホウ</t>
    </rPh>
    <phoneticPr fontId="2"/>
  </si>
  <si>
    <t>午前の部</t>
    <rPh sb="0" eb="2">
      <t>ゴゼン</t>
    </rPh>
    <rPh sb="3" eb="4">
      <t>ブ</t>
    </rPh>
    <phoneticPr fontId="2"/>
  </si>
  <si>
    <t>午後の部</t>
    <rPh sb="0" eb="2">
      <t>ゴゴ</t>
    </rPh>
    <rPh sb="3" eb="4">
      <t>ブ</t>
    </rPh>
    <phoneticPr fontId="2"/>
  </si>
  <si>
    <t>申請記録</t>
    <rPh sb="0" eb="2">
      <t>シンセイ</t>
    </rPh>
    <rPh sb="2" eb="4">
      <t>キロク</t>
    </rPh>
    <phoneticPr fontId="2"/>
  </si>
  <si>
    <t>非公認記録</t>
    <phoneticPr fontId="2"/>
  </si>
  <si>
    <t>午前の部と午後の部の振り分けは、申込締切後にご連絡します。</t>
    <rPh sb="0" eb="2">
      <t>ゴゼン</t>
    </rPh>
    <rPh sb="3" eb="4">
      <t>ブ</t>
    </rPh>
    <rPh sb="5" eb="7">
      <t>ゴゴ</t>
    </rPh>
    <rPh sb="8" eb="9">
      <t>ブ</t>
    </rPh>
    <rPh sb="10" eb="11">
      <t>フ</t>
    </rPh>
    <rPh sb="12" eb="13">
      <t>ワ</t>
    </rPh>
    <phoneticPr fontId="2"/>
  </si>
  <si>
    <t>用具検査（弓具、服装等）：競技中随時</t>
    <rPh sb="0" eb="1">
      <t>ヨウ</t>
    </rPh>
    <rPh sb="5" eb="7">
      <t>キュウグ</t>
    </rPh>
    <rPh sb="8" eb="10">
      <t>フクソウ</t>
    </rPh>
    <rPh sb="10" eb="11">
      <t>トウ</t>
    </rPh>
    <phoneticPr fontId="2"/>
  </si>
  <si>
    <t>競技規則</t>
    <rPh sb="0" eb="2">
      <t>キョウギ</t>
    </rPh>
    <rPh sb="2" eb="4">
      <t>キソク</t>
    </rPh>
    <phoneticPr fontId="2"/>
  </si>
  <si>
    <t>西京極アーチェリークラブ</t>
    <rPh sb="0" eb="3">
      <t>ニシキョウゴク</t>
    </rPh>
    <phoneticPr fontId="2"/>
  </si>
  <si>
    <t>主　　　催</t>
    <rPh sb="0" eb="1">
      <t>シュ</t>
    </rPh>
    <rPh sb="4" eb="5">
      <t>モヨオ</t>
    </rPh>
    <phoneticPr fontId="2"/>
  </si>
  <si>
    <t>日　　　時</t>
    <rPh sb="0" eb="1">
      <t>ヒ</t>
    </rPh>
    <rPh sb="4" eb="5">
      <t>トキ</t>
    </rPh>
    <phoneticPr fontId="2"/>
  </si>
  <si>
    <t>会  　　場</t>
    <phoneticPr fontId="2"/>
  </si>
  <si>
    <t>表　　　彰</t>
    <rPh sb="0" eb="1">
      <t>ヒョウ</t>
    </rPh>
    <rPh sb="4" eb="5">
      <t>アキラ</t>
    </rPh>
    <phoneticPr fontId="2"/>
  </si>
  <si>
    <t>定　　　員</t>
    <rPh sb="0" eb="1">
      <t>サダム</t>
    </rPh>
    <rPh sb="4" eb="5">
      <t>イン</t>
    </rPh>
    <phoneticPr fontId="2"/>
  </si>
  <si>
    <t>参 加 費</t>
    <phoneticPr fontId="2"/>
  </si>
  <si>
    <t xml:space="preserve">申込先： </t>
    <rPh sb="0" eb="2">
      <t>モウシコミ</t>
    </rPh>
    <rPh sb="2" eb="3">
      <t>サキ</t>
    </rPh>
    <phoneticPr fontId="2"/>
  </si>
  <si>
    <t>京都アクアリーナ　アーチェリー場</t>
    <rPh sb="0" eb="2">
      <t>キョウト</t>
    </rPh>
    <rPh sb="15" eb="16">
      <t>ジョウ</t>
    </rPh>
    <phoneticPr fontId="2"/>
  </si>
  <si>
    <t>定員を超えた場合、全日本アーチェリー連盟公認競技会（72射）の記録から選考します。</t>
    <rPh sb="28" eb="29">
      <t>シャ</t>
    </rPh>
    <rPh sb="31" eb="33">
      <t>キロク</t>
    </rPh>
    <rPh sb="35" eb="37">
      <t>センコウ</t>
    </rPh>
    <phoneticPr fontId="2"/>
  </si>
  <si>
    <t>（阪急京都線 西京極駅より徒歩5分）</t>
    <phoneticPr fontId="2"/>
  </si>
  <si>
    <t>午前の部：合計24名</t>
    <rPh sb="0" eb="1">
      <t>ウマ</t>
    </rPh>
    <rPh sb="1" eb="2">
      <t>マエ</t>
    </rPh>
    <rPh sb="3" eb="4">
      <t>ブ</t>
    </rPh>
    <phoneticPr fontId="2"/>
  </si>
  <si>
    <t>午後の部：合計24名</t>
    <rPh sb="0" eb="1">
      <t>ウマ</t>
    </rPh>
    <rPh sb="1" eb="2">
      <t>アト</t>
    </rPh>
    <rPh sb="3" eb="4">
      <t>ブ</t>
    </rPh>
    <phoneticPr fontId="2"/>
  </si>
  <si>
    <t>当日連絡先電話番号</t>
    <rPh sb="0" eb="2">
      <t>トウジツ</t>
    </rPh>
    <rPh sb="2" eb="5">
      <t>レンラクサキ</t>
    </rPh>
    <rPh sb="5" eb="9">
      <t>デンワバンゴウ</t>
    </rPh>
    <phoneticPr fontId="2"/>
  </si>
  <si>
    <t>RC部門：</t>
    <rPh sb="2" eb="4">
      <t>ブモン</t>
    </rPh>
    <phoneticPr fontId="2"/>
  </si>
  <si>
    <t>全日本アーチェリー連盟競技規則 70mラウンド</t>
    <phoneticPr fontId="2"/>
  </si>
  <si>
    <t>全日本アーチェリー連盟競技規則 60mラウンド</t>
    <phoneticPr fontId="2"/>
  </si>
  <si>
    <t>BB部門：</t>
    <rPh sb="2" eb="4">
      <t>ブモン</t>
    </rPh>
    <phoneticPr fontId="2"/>
  </si>
  <si>
    <t>全日本アーチェリー連盟競技規則 50mラウンド</t>
    <phoneticPr fontId="2"/>
  </si>
  <si>
    <t>※1</t>
    <phoneticPr fontId="2"/>
  </si>
  <si>
    <t>※2</t>
    <phoneticPr fontId="2"/>
  </si>
  <si>
    <t>※3</t>
    <phoneticPr fontId="2"/>
  </si>
  <si>
    <t>※4</t>
    <phoneticPr fontId="2"/>
  </si>
  <si>
    <t>※5</t>
    <phoneticPr fontId="2"/>
  </si>
  <si>
    <t>※6</t>
    <phoneticPr fontId="2"/>
  </si>
  <si>
    <t>※7</t>
    <phoneticPr fontId="2"/>
  </si>
  <si>
    <t>京都府アーチェリー連盟のホームページで確認できない記録で申請する場合は、記録を確認できる</t>
  </si>
  <si>
    <t>※8</t>
    <phoneticPr fontId="2"/>
  </si>
  <si>
    <t>※9</t>
    <phoneticPr fontId="2"/>
  </si>
  <si>
    <t>受付確認メールを3日以内に送信しますので、返信がない場合はお問い合わせください。</t>
    <rPh sb="9" eb="10">
      <t>ニチ</t>
    </rPh>
    <rPh sb="10" eb="12">
      <t>イナイ</t>
    </rPh>
    <rPh sb="13" eb="15">
      <t>ソウシン</t>
    </rPh>
    <rPh sb="21" eb="23">
      <t>ヘンシン</t>
    </rPh>
    <rPh sb="26" eb="28">
      <t>バアイ</t>
    </rPh>
    <rPh sb="30" eb="31">
      <t>ト</t>
    </rPh>
    <rPh sb="32" eb="33">
      <t>ア</t>
    </rPh>
    <phoneticPr fontId="2"/>
  </si>
  <si>
    <t>受信確認ができないメールアドレスは避けてください。</t>
    <phoneticPr fontId="2"/>
  </si>
  <si>
    <t>当日連絡先TELは競技会当日に連絡がつく電話番号を記載してください。</t>
    <rPh sb="0" eb="2">
      <t>トウジツ</t>
    </rPh>
    <rPh sb="9" eb="12">
      <t>キョウギカイ</t>
    </rPh>
    <rPh sb="12" eb="14">
      <t>トウジツ</t>
    </rPh>
    <rPh sb="20" eb="22">
      <t>デンワ</t>
    </rPh>
    <rPh sb="22" eb="24">
      <t>バンゴウ</t>
    </rPh>
    <rPh sb="25" eb="27">
      <t>キサイ</t>
    </rPh>
    <phoneticPr fontId="2"/>
  </si>
  <si>
    <t>参加選手が21名以上の場合は下に行数を増やしてください。</t>
    <phoneticPr fontId="2"/>
  </si>
  <si>
    <t>高校生以下</t>
    <rPh sb="0" eb="3">
      <t>コウコウセイ</t>
    </rPh>
    <rPh sb="3" eb="5">
      <t>イカ</t>
    </rPh>
    <phoneticPr fontId="2"/>
  </si>
  <si>
    <t>大学生、一般</t>
    <rPh sb="0" eb="3">
      <t>ダイガクセイ</t>
    </rPh>
    <rPh sb="4" eb="6">
      <t>イッパン</t>
    </rPh>
    <phoneticPr fontId="2"/>
  </si>
  <si>
    <t>高校生以下：2,000円</t>
    <rPh sb="0" eb="3">
      <t>コウコウセイ</t>
    </rPh>
    <rPh sb="3" eb="5">
      <t>イカ</t>
    </rPh>
    <phoneticPr fontId="2"/>
  </si>
  <si>
    <t>大学生、一般：2,500円</t>
    <rPh sb="0" eb="3">
      <t>ダイガクセイ</t>
    </rPh>
    <rPh sb="4" eb="6">
      <t>イッパン</t>
    </rPh>
    <phoneticPr fontId="2"/>
  </si>
  <si>
    <t>そ の 他</t>
    <rPh sb="4" eb="5">
      <t>タ</t>
    </rPh>
    <phoneticPr fontId="2"/>
  </si>
  <si>
    <t>午前の部と午後の部の組合せによってダブルエントリーが実現できないケースが発生した場合は、</t>
    <phoneticPr fontId="2"/>
  </si>
  <si>
    <t>　ダブルエントリーをされた場合の対応は以下の通りとします。</t>
    <rPh sb="13" eb="15">
      <t>バアイ</t>
    </rPh>
    <rPh sb="16" eb="18">
      <t>タイオウ</t>
    </rPh>
    <rPh sb="19" eb="21">
      <t>イカ</t>
    </rPh>
    <rPh sb="22" eb="23">
      <t>トオ</t>
    </rPh>
    <phoneticPr fontId="2"/>
  </si>
  <si>
    <r>
      <t>受付時間：</t>
    </r>
    <r>
      <rPr>
        <sz val="11"/>
        <color theme="0"/>
        <rFont val="ＭＳ Ｐゴシック"/>
        <family val="3"/>
        <charset val="128"/>
      </rPr>
      <t>0</t>
    </r>
    <r>
      <rPr>
        <sz val="11"/>
        <rFont val="ＭＳ Ｐゴシック"/>
        <family val="3"/>
        <charset val="128"/>
      </rPr>
      <t>9:15～</t>
    </r>
    <r>
      <rPr>
        <sz val="11"/>
        <color theme="0"/>
        <rFont val="ＭＳ Ｐゴシック"/>
        <family val="3"/>
        <charset val="128"/>
      </rPr>
      <t>0</t>
    </r>
    <r>
      <rPr>
        <sz val="11"/>
        <rFont val="ＭＳ Ｐゴシック"/>
        <family val="3"/>
        <charset val="128"/>
      </rPr>
      <t>9:30</t>
    </r>
    <rPh sb="0" eb="2">
      <t>ウケツケ</t>
    </rPh>
    <rPh sb="2" eb="4">
      <t>ジカン</t>
    </rPh>
    <phoneticPr fontId="2"/>
  </si>
  <si>
    <t>有料駐車場は台数に限りがあり、他の競技会等で入庫できない場合があります。</t>
    <rPh sb="17" eb="20">
      <t>キョウギカイ</t>
    </rPh>
    <rPh sb="20" eb="21">
      <t>トウ</t>
    </rPh>
    <phoneticPr fontId="2"/>
  </si>
  <si>
    <t>姓</t>
    <rPh sb="0" eb="1">
      <t>セイ</t>
    </rPh>
    <phoneticPr fontId="2"/>
  </si>
  <si>
    <t>名</t>
    <rPh sb="0" eb="1">
      <t>メイ</t>
    </rPh>
    <phoneticPr fontId="2"/>
  </si>
  <si>
    <t>セイ</t>
    <phoneticPr fontId="2"/>
  </si>
  <si>
    <t>メイ</t>
    <phoneticPr fontId="2"/>
  </si>
  <si>
    <t>欠席で参加費未払いの場合は、所属団体へ請求させていただきます。</t>
    <rPh sb="0" eb="2">
      <t>ケッセキ</t>
    </rPh>
    <rPh sb="3" eb="6">
      <t>サンカヒ</t>
    </rPh>
    <rPh sb="6" eb="8">
      <t>ミバラ</t>
    </rPh>
    <rPh sb="10" eb="12">
      <t>バアイ</t>
    </rPh>
    <rPh sb="14" eb="18">
      <t>ショゾクダンタイ</t>
    </rPh>
    <rPh sb="19" eb="21">
      <t>セイキュウ</t>
    </rPh>
    <phoneticPr fontId="2"/>
  </si>
  <si>
    <t>※10</t>
    <phoneticPr fontId="2"/>
  </si>
  <si>
    <t>第1希望のエントリーのみで、要項記載の通りの選考と午前の部、午後の部の振り分けを行います。</t>
    <rPh sb="0" eb="1">
      <t>ダイ</t>
    </rPh>
    <rPh sb="2" eb="4">
      <t>キボウ</t>
    </rPh>
    <rPh sb="25" eb="27">
      <t>ゴゼン</t>
    </rPh>
    <rPh sb="28" eb="29">
      <t>ブ</t>
    </rPh>
    <rPh sb="30" eb="32">
      <t>ゴゴ</t>
    </rPh>
    <rPh sb="33" eb="34">
      <t>ブ</t>
    </rPh>
    <phoneticPr fontId="2"/>
  </si>
  <si>
    <t>・記録は得点集計システム（Ianseo）を使用する予定です。</t>
    <rPh sb="1" eb="3">
      <t>キロク</t>
    </rPh>
    <rPh sb="4" eb="6">
      <t>トクテン</t>
    </rPh>
    <rPh sb="6" eb="8">
      <t>シュウケイ</t>
    </rPh>
    <rPh sb="21" eb="23">
      <t>シヨウ</t>
    </rPh>
    <rPh sb="25" eb="27">
      <t>ヨテイ</t>
    </rPh>
    <phoneticPr fontId="2"/>
  </si>
  <si>
    <t>カテゴリー</t>
    <phoneticPr fontId="2"/>
  </si>
  <si>
    <t>性別、カテゴリーおよび登録有無欄はプルダウンメニューより選択してください。</t>
    <phoneticPr fontId="2"/>
  </si>
  <si>
    <t>競技種目</t>
    <rPh sb="0" eb="2">
      <t>キョウギ</t>
    </rPh>
    <rPh sb="2" eb="3">
      <t>シュ</t>
    </rPh>
    <rPh sb="3" eb="4">
      <t>メ</t>
    </rPh>
    <phoneticPr fontId="2"/>
  </si>
  <si>
    <t>全日本アーチェリー連盟の会員証を忘れた場合、学生証または免許証等の身分を証明するもので本人確認を行いますが、身分を証明できるものがない場合は出場をお断りする場合があります。</t>
    <rPh sb="0" eb="3">
      <t>ゼンニホン</t>
    </rPh>
    <rPh sb="9" eb="11">
      <t>レンメイ</t>
    </rPh>
    <rPh sb="12" eb="15">
      <t>カイインショウ</t>
    </rPh>
    <rPh sb="48" eb="49">
      <t>オコナ</t>
    </rPh>
    <rPh sb="78" eb="80">
      <t>バアイ</t>
    </rPh>
    <phoneticPr fontId="2"/>
  </si>
  <si>
    <t>公認記録をお持ちの方が出場不可、公認記録をお持ちでない方が出場可能となる可能性があることをご了承ください。</t>
    <rPh sb="22" eb="23">
      <t>モ</t>
    </rPh>
    <rPh sb="27" eb="28">
      <t>ホウ</t>
    </rPh>
    <rPh sb="29" eb="31">
      <t>シュツジョウ</t>
    </rPh>
    <rPh sb="31" eb="33">
      <t>カノウ</t>
    </rPh>
    <phoneticPr fontId="2"/>
  </si>
  <si>
    <t>また、エントリー者数が2名以下の距離は開催しない場合があります。</t>
    <rPh sb="8" eb="9">
      <t>シャ</t>
    </rPh>
    <rPh sb="9" eb="10">
      <t>スウ</t>
    </rPh>
    <phoneticPr fontId="2"/>
  </si>
  <si>
    <t>午前の部と午後の部でそれぞれ参加費をいただきます。</t>
    <rPh sb="0" eb="2">
      <t>ゴゼン</t>
    </rPh>
    <rPh sb="3" eb="4">
      <t>ブ</t>
    </rPh>
    <rPh sb="5" eb="7">
      <t>ゴゴ</t>
    </rPh>
    <rPh sb="8" eb="9">
      <t>ブ</t>
    </rPh>
    <rPh sb="14" eb="17">
      <t>サンカヒ</t>
    </rPh>
    <phoneticPr fontId="2"/>
  </si>
  <si>
    <t>以上</t>
    <rPh sb="0" eb="2">
      <t>イジョウ</t>
    </rPh>
    <phoneticPr fontId="2"/>
  </si>
  <si>
    <t>1. RC男子（70m）</t>
    <rPh sb="5" eb="7">
      <t>ダンシ</t>
    </rPh>
    <phoneticPr fontId="2"/>
  </si>
  <si>
    <t>2. RC女子（70m）</t>
    <rPh sb="5" eb="7">
      <t>ジョシ</t>
    </rPh>
    <phoneticPr fontId="2"/>
  </si>
  <si>
    <t>3. RC高校生男子（70m）</t>
    <rPh sb="5" eb="10">
      <t>コウコウセイダンシ</t>
    </rPh>
    <phoneticPr fontId="2"/>
  </si>
  <si>
    <t>4. RC高校生女子（70m）</t>
    <rPh sb="5" eb="8">
      <t>コウコウセイ</t>
    </rPh>
    <rPh sb="8" eb="10">
      <t>ジョシ</t>
    </rPh>
    <phoneticPr fontId="2"/>
  </si>
  <si>
    <t>　ダブルエントリーを希望される場合は、申込書の備考欄に優先順位（第1希望、第2希望、第3希望、…）の記載をお願いします。</t>
    <rPh sb="32" eb="33">
      <t>ダイ</t>
    </rPh>
    <rPh sb="34" eb="36">
      <t>キボウ</t>
    </rPh>
    <rPh sb="37" eb="38">
      <t>ダイ</t>
    </rPh>
    <rPh sb="39" eb="41">
      <t>キボウ</t>
    </rPh>
    <rPh sb="42" eb="43">
      <t>ダイ</t>
    </rPh>
    <rPh sb="44" eb="46">
      <t>キボウ</t>
    </rPh>
    <phoneticPr fontId="2"/>
  </si>
  <si>
    <t>上記の選考後、定員に空きがあり、第2希望以下での追加エントリーが受理可能な場合のみ、</t>
    <rPh sb="0" eb="2">
      <t>ジョウキ</t>
    </rPh>
    <rPh sb="3" eb="6">
      <t>センコウゴ</t>
    </rPh>
    <rPh sb="16" eb="17">
      <t>ダイ</t>
    </rPh>
    <rPh sb="18" eb="20">
      <t>キボウ</t>
    </rPh>
    <rPh sb="20" eb="22">
      <t>イカ</t>
    </rPh>
    <phoneticPr fontId="2"/>
  </si>
  <si>
    <t>申込締切</t>
    <phoneticPr fontId="2"/>
  </si>
  <si>
    <t>申込締切後、1週間以内に出場確定者および午前の部と午後の部の振り分けをメールにてご連絡します。</t>
    <rPh sb="4" eb="5">
      <t>ゴ</t>
    </rPh>
    <rPh sb="7" eb="9">
      <t>シュウカン</t>
    </rPh>
    <rPh sb="9" eb="11">
      <t>イナイ</t>
    </rPh>
    <rPh sb="10" eb="11">
      <t>ナイサンカカクテイソウシン</t>
    </rPh>
    <rPh sb="12" eb="14">
      <t>シュツジョウ</t>
    </rPh>
    <rPh sb="14" eb="16">
      <t>カクテイ</t>
    </rPh>
    <rPh sb="16" eb="17">
      <t>シャ</t>
    </rPh>
    <rPh sb="41" eb="43">
      <t>レンラク</t>
    </rPh>
    <phoneticPr fontId="2"/>
  </si>
  <si>
    <t>申込締切後のカテゴリー変更は基本的に受理しませんが、申込者数および選考結果次第では受理する場合がございます。</t>
    <rPh sb="0" eb="2">
      <t>モウシコ</t>
    </rPh>
    <rPh sb="2" eb="5">
      <t>シメキリゴ</t>
    </rPh>
    <rPh sb="11" eb="13">
      <t>ヘンコウ</t>
    </rPh>
    <rPh sb="14" eb="17">
      <t>キホンテキ</t>
    </rPh>
    <rPh sb="18" eb="20">
      <t>ジュリ</t>
    </rPh>
    <rPh sb="26" eb="29">
      <t>モウシコミシャ</t>
    </rPh>
    <rPh sb="29" eb="30">
      <t>スウ</t>
    </rPh>
    <rPh sb="35" eb="37">
      <t>ケッカ</t>
    </rPh>
    <rPh sb="37" eb="39">
      <t>シダイ</t>
    </rPh>
    <phoneticPr fontId="2"/>
  </si>
  <si>
    <t>駐車できない場合の特別措置はありませんので、公共交通機関のご利用をお勧めします。</t>
    <rPh sb="0" eb="2">
      <t>チュウシャ</t>
    </rPh>
    <rPh sb="6" eb="8">
      <t>バアイ</t>
    </rPh>
    <rPh sb="30" eb="32">
      <t>リヨウ</t>
    </rPh>
    <rPh sb="34" eb="35">
      <t>スス</t>
    </rPh>
    <phoneticPr fontId="2"/>
  </si>
  <si>
    <t>表彰対象人数は、各カテゴリーの出場者数に応じて決定します。</t>
    <rPh sb="0" eb="2">
      <t>ヒョウショウ</t>
    </rPh>
    <rPh sb="2" eb="4">
      <t>タイショウ</t>
    </rPh>
    <rPh sb="4" eb="6">
      <t>ニンズウ</t>
    </rPh>
    <rPh sb="8" eb="9">
      <t>カク</t>
    </rPh>
    <rPh sb="15" eb="17">
      <t>シュツジョウ</t>
    </rPh>
    <rPh sb="17" eb="18">
      <t>シャ</t>
    </rPh>
    <rPh sb="18" eb="19">
      <t>スウ</t>
    </rPh>
    <rPh sb="20" eb="21">
      <t>オウ</t>
    </rPh>
    <rPh sb="23" eb="25">
      <t>ケッテイ</t>
    </rPh>
    <phoneticPr fontId="2"/>
  </si>
  <si>
    <t>E-mail：</t>
    <phoneticPr fontId="2"/>
  </si>
  <si>
    <t>確認できない記録は、無効（記録なし）として取り扱います。</t>
    <rPh sb="6" eb="8">
      <t>キロク</t>
    </rPh>
    <rPh sb="10" eb="12">
      <t>ムコウ</t>
    </rPh>
    <rPh sb="13" eb="15">
      <t>キロク</t>
    </rPh>
    <phoneticPr fontId="2"/>
  </si>
  <si>
    <t>・定員に空きがあり、公平に調整可能な場合に限り、他のカテゴリーへのダブルエントリーを認めます。</t>
    <rPh sb="1" eb="3">
      <t>テイイン</t>
    </rPh>
    <rPh sb="4" eb="5">
      <t>ア</t>
    </rPh>
    <rPh sb="10" eb="12">
      <t>コウヘイ</t>
    </rPh>
    <rPh sb="13" eb="15">
      <t>チョウセイ</t>
    </rPh>
    <rPh sb="15" eb="17">
      <t>カノウ</t>
    </rPh>
    <rPh sb="18" eb="20">
      <t>バアイ</t>
    </rPh>
    <rPh sb="21" eb="22">
      <t>カギ</t>
    </rPh>
    <rPh sb="24" eb="25">
      <t>ホカ</t>
    </rPh>
    <rPh sb="42" eb="43">
      <t>ミト</t>
    </rPh>
    <phoneticPr fontId="2"/>
  </si>
  <si>
    <t>申込書シートに入力の上、下記アドレス宛に、申込書を添付のうえお送りください。</t>
    <rPh sb="0" eb="3">
      <t>モウシコミショ</t>
    </rPh>
    <rPh sb="7" eb="9">
      <t>ニュウリョク</t>
    </rPh>
    <rPh sb="10" eb="11">
      <t>ウエ</t>
    </rPh>
    <phoneticPr fontId="2"/>
  </si>
  <si>
    <t>競技会全体でダブルエントリーを不可とし、第1希望のみを受理します。</t>
    <rPh sb="0" eb="3">
      <t>キョウギカイ</t>
    </rPh>
    <rPh sb="3" eb="5">
      <t>ゼンタイ</t>
    </rPh>
    <rPh sb="15" eb="17">
      <t>フカ</t>
    </rPh>
    <rPh sb="20" eb="21">
      <t>ダイ</t>
    </rPh>
    <rPh sb="22" eb="24">
      <t>キボウ</t>
    </rPh>
    <rPh sb="27" eb="29">
      <t>ジュリ</t>
    </rPh>
    <phoneticPr fontId="2"/>
  </si>
  <si>
    <t>公認記録がない方は、定員に空きがある場合に限り、72射の自己申告記録（非公認記録）をもとに選考します。</t>
    <phoneticPr fontId="2"/>
  </si>
  <si>
    <t>7. RC50+男子（60m）</t>
    <rPh sb="7" eb="9">
      <t>ダンシ</t>
    </rPh>
    <phoneticPr fontId="2"/>
  </si>
  <si>
    <t>8. RC50+女子（60m）</t>
    <rPh sb="8" eb="10">
      <t>ジョシ</t>
    </rPh>
    <phoneticPr fontId="2"/>
  </si>
  <si>
    <t>9. BB男子（50m）</t>
    <rPh sb="5" eb="7">
      <t>ダンシ</t>
    </rPh>
    <phoneticPr fontId="2"/>
  </si>
  <si>
    <t>10. BB女子（50m）</t>
    <rPh sb="6" eb="8">
      <t>ジョシ</t>
    </rPh>
    <phoneticPr fontId="2"/>
  </si>
  <si>
    <t>5. RC高校生以下男子（60m）</t>
    <rPh sb="5" eb="8">
      <t>コウコウセイ</t>
    </rPh>
    <rPh sb="8" eb="10">
      <t>イカ</t>
    </rPh>
    <rPh sb="10" eb="12">
      <t>ダンシ</t>
    </rPh>
    <phoneticPr fontId="2"/>
  </si>
  <si>
    <t>6. RC高校生以下女子（60m）</t>
    <rPh sb="5" eb="8">
      <t>コウコウセイ</t>
    </rPh>
    <rPh sb="8" eb="10">
      <t>イカ</t>
    </rPh>
    <rPh sb="10" eb="12">
      <t>ジョシ</t>
    </rPh>
    <phoneticPr fontId="2"/>
  </si>
  <si>
    <t>アウトドアターゲットアーチェリー</t>
    <phoneticPr fontId="2"/>
  </si>
  <si>
    <r>
      <t>開始時間：</t>
    </r>
    <r>
      <rPr>
        <sz val="11"/>
        <color theme="0"/>
        <rFont val="ＭＳ Ｐゴシック"/>
        <family val="3"/>
        <charset val="128"/>
      </rPr>
      <t>0</t>
    </r>
    <r>
      <rPr>
        <sz val="11"/>
        <rFont val="ＭＳ Ｐゴシック"/>
        <family val="3"/>
        <charset val="128"/>
      </rPr>
      <t>9:45</t>
    </r>
    <rPh sb="0" eb="2">
      <t>カイシ</t>
    </rPh>
    <rPh sb="2" eb="4">
      <t>ジカン</t>
    </rPh>
    <phoneticPr fontId="2"/>
  </si>
  <si>
    <t>開始時間：13:15</t>
    <rPh sb="0" eb="2">
      <t>カイシ</t>
    </rPh>
    <rPh sb="2" eb="4">
      <t>ジカン</t>
    </rPh>
    <phoneticPr fontId="2"/>
  </si>
  <si>
    <t>午後の部は午前の部の進行状況により、受付時間や開始時間が前後する可能性があります。</t>
    <rPh sb="0" eb="2">
      <t>ゴゴ</t>
    </rPh>
    <rPh sb="3" eb="4">
      <t>ブ</t>
    </rPh>
    <rPh sb="5" eb="7">
      <t>ゴゼン</t>
    </rPh>
    <rPh sb="8" eb="9">
      <t>ブ</t>
    </rPh>
    <rPh sb="10" eb="14">
      <t>シンコウジョウキョウ</t>
    </rPh>
    <rPh sb="18" eb="22">
      <t>ウケツケジカン</t>
    </rPh>
    <rPh sb="23" eb="25">
      <t>カイシ</t>
    </rPh>
    <rPh sb="25" eb="27">
      <t>ジカン</t>
    </rPh>
    <rPh sb="28" eb="30">
      <t>ゼンゴ</t>
    </rPh>
    <rPh sb="32" eb="35">
      <t>カノウセイ</t>
    </rPh>
    <phoneticPr fontId="2"/>
  </si>
  <si>
    <t>全日本アーチェリー連盟競技規則（2026～2027年度版）による。</t>
    <rPh sb="0" eb="3">
      <t>ゼンニホン</t>
    </rPh>
    <rPh sb="9" eb="11">
      <t>レンメイ</t>
    </rPh>
    <rPh sb="11" eb="13">
      <t>キョウギ</t>
    </rPh>
    <rPh sb="13" eb="15">
      <t>キソク</t>
    </rPh>
    <rPh sb="25" eb="28">
      <t>ネンドバン</t>
    </rPh>
    <phoneticPr fontId="2"/>
  </si>
  <si>
    <t>設置できる的数の都合上、各部の出場確定者数が24名未満となる場合があります。</t>
    <rPh sb="0" eb="2">
      <t>セッチ</t>
    </rPh>
    <rPh sb="5" eb="6">
      <t>マト</t>
    </rPh>
    <rPh sb="6" eb="7">
      <t>カズ</t>
    </rPh>
    <rPh sb="8" eb="11">
      <t>ツゴウジョウ</t>
    </rPh>
    <rPh sb="12" eb="14">
      <t>カクブ</t>
    </rPh>
    <rPh sb="15" eb="17">
      <t>シュツジョウ</t>
    </rPh>
    <rPh sb="17" eb="19">
      <t>カクテイ</t>
    </rPh>
    <rPh sb="19" eb="20">
      <t>シャ</t>
    </rPh>
    <rPh sb="20" eb="21">
      <t>スウ</t>
    </rPh>
    <rPh sb="24" eb="25">
      <t>メイ</t>
    </rPh>
    <rPh sb="25" eb="27">
      <t>ミマン</t>
    </rPh>
    <rPh sb="30" eb="32">
      <t>バアイ</t>
    </rPh>
    <phoneticPr fontId="2"/>
  </si>
  <si>
    <t>・各部競技開始前の練習（プラクティス）は2エンド（1エンド3分、本数制限なし）とします。</t>
    <rPh sb="1" eb="3">
      <t>カクブ</t>
    </rPh>
    <rPh sb="3" eb="8">
      <t>キョウギカイシマエ</t>
    </rPh>
    <rPh sb="9" eb="11">
      <t>レンシュウ</t>
    </rPh>
    <rPh sb="30" eb="31">
      <t>フン</t>
    </rPh>
    <rPh sb="32" eb="33">
      <t>ホン</t>
    </rPh>
    <rPh sb="33" eb="34">
      <t>スウ</t>
    </rPh>
    <rPh sb="34" eb="36">
      <t>セイゲン</t>
    </rPh>
    <phoneticPr fontId="2"/>
  </si>
  <si>
    <t>京都府アーチェリー連盟登録者、または京都府アーチェリー連盟登録クラブ会員。</t>
    <rPh sb="0" eb="3">
      <t>キョウトフ</t>
    </rPh>
    <rPh sb="9" eb="11">
      <t>レンメイ</t>
    </rPh>
    <rPh sb="11" eb="13">
      <t>トウロク</t>
    </rPh>
    <rPh sb="13" eb="14">
      <t>シャ</t>
    </rPh>
    <phoneticPr fontId="2"/>
  </si>
  <si>
    <t>出場確定者の氏名、所属、立順、得点および競技中の写真を、会場内およびホームページに掲載します。</t>
    <rPh sb="0" eb="2">
      <t>シュツジョウ</t>
    </rPh>
    <rPh sb="2" eb="5">
      <t>カクテイシャ</t>
    </rPh>
    <rPh sb="6" eb="8">
      <t>シメイ</t>
    </rPh>
    <rPh sb="9" eb="11">
      <t>ショゾク</t>
    </rPh>
    <rPh sb="12" eb="14">
      <t>タチジュン</t>
    </rPh>
    <rPh sb="15" eb="17">
      <t>トクテン</t>
    </rPh>
    <rPh sb="20" eb="23">
      <t>キョウギチュウ</t>
    </rPh>
    <rPh sb="24" eb="26">
      <t>シャシン</t>
    </rPh>
    <phoneticPr fontId="2"/>
  </si>
  <si>
    <t>資料を添付するか、主催団体のホームページに掲載されていることをご連絡ください。</t>
    <phoneticPr fontId="2"/>
  </si>
  <si>
    <t>第2希望以下のカテゴリーについて、要項記載の選考を再度行い、各カテゴリーの出場者として追加します。</t>
    <rPh sb="0" eb="1">
      <t>ダイ</t>
    </rPh>
    <rPh sb="2" eb="4">
      <t>キボウ</t>
    </rPh>
    <rPh sb="4" eb="6">
      <t>イカ</t>
    </rPh>
    <rPh sb="17" eb="19">
      <t>ヨウコウ</t>
    </rPh>
    <rPh sb="19" eb="21">
      <t>キサイ</t>
    </rPh>
    <rPh sb="22" eb="24">
      <t>センコウ</t>
    </rPh>
    <rPh sb="25" eb="27">
      <t>サイド</t>
    </rPh>
    <rPh sb="27" eb="28">
      <t>オコナ</t>
    </rPh>
    <rPh sb="30" eb="31">
      <t>カク</t>
    </rPh>
    <rPh sb="37" eb="40">
      <t>シュツジョウシャ</t>
    </rPh>
    <rPh sb="43" eb="45">
      <t>ツイカ</t>
    </rPh>
    <phoneticPr fontId="2"/>
  </si>
  <si>
    <t>参加申込者は、申込をもって上記内容に同意したものとみなし、取得した個人情報は、本大会運営に必要な範囲でのみ利用し、上記以外の目的には利用しません。</t>
    <rPh sb="0" eb="2">
      <t>サンカ</t>
    </rPh>
    <rPh sb="2" eb="4">
      <t>モウシコミ</t>
    </rPh>
    <rPh sb="4" eb="5">
      <t>シャ</t>
    </rPh>
    <rPh sb="13" eb="15">
      <t>ジョウキ</t>
    </rPh>
    <rPh sb="15" eb="17">
      <t>ナイヨウ</t>
    </rPh>
    <rPh sb="18" eb="20">
      <t>ドウイ</t>
    </rPh>
    <rPh sb="29" eb="31">
      <t>シュトク</t>
    </rPh>
    <rPh sb="33" eb="35">
      <t>コジン</t>
    </rPh>
    <rPh sb="35" eb="37">
      <t>ジョウホウ</t>
    </rPh>
    <rPh sb="39" eb="42">
      <t>ホンタイカイ</t>
    </rPh>
    <rPh sb="42" eb="44">
      <t>ウンエイ</t>
    </rPh>
    <rPh sb="45" eb="47">
      <t>ヒツヨウ</t>
    </rPh>
    <rPh sb="48" eb="50">
      <t>ハンイ</t>
    </rPh>
    <rPh sb="53" eb="55">
      <t>リヨウ</t>
    </rPh>
    <rPh sb="57" eb="59">
      <t>ジョウキ</t>
    </rPh>
    <rPh sb="59" eb="61">
      <t>イガイ</t>
    </rPh>
    <rPh sb="62" eb="64">
      <t>モクテキ</t>
    </rPh>
    <rPh sb="66" eb="68">
      <t>リヨウ</t>
    </rPh>
    <phoneticPr fontId="2"/>
  </si>
  <si>
    <t>各部とも、出場選手の受付完了後、準備が整い次第開始します。</t>
    <rPh sb="0" eb="2">
      <t>カクブ</t>
    </rPh>
    <rPh sb="5" eb="7">
      <t>シュツジョウ</t>
    </rPh>
    <rPh sb="7" eb="9">
      <t>センシュ</t>
    </rPh>
    <rPh sb="10" eb="12">
      <t>ウケツケ</t>
    </rPh>
    <rPh sb="12" eb="14">
      <t>カンリョウ</t>
    </rPh>
    <rPh sb="14" eb="15">
      <t>ゴ</t>
    </rPh>
    <rPh sb="16" eb="18">
      <t>ジュンビ</t>
    </rPh>
    <rPh sb="19" eb="20">
      <t>トトノ</t>
    </rPh>
    <rPh sb="21" eb="23">
      <t>シダイ</t>
    </rPh>
    <rPh sb="23" eb="25">
      <t>カイシ</t>
    </rPh>
    <phoneticPr fontId="2"/>
  </si>
  <si>
    <t>可能な限り多くの選手が出場できるようカテゴリーごとに人数調整を行います。</t>
    <rPh sb="0" eb="2">
      <t>カノウ</t>
    </rPh>
    <rPh sb="3" eb="4">
      <t>カギ</t>
    </rPh>
    <rPh sb="11" eb="13">
      <t>シュツジョウ</t>
    </rPh>
    <rPh sb="26" eb="28">
      <t>ニンズウ</t>
    </rPh>
    <rPh sb="31" eb="32">
      <t>オコナ</t>
    </rPh>
    <phoneticPr fontId="2"/>
  </si>
  <si>
    <t>出場確定連絡後にキャンセルされた場合は、理由のいかんを問わず参加費をお支払いいただきます。</t>
    <rPh sb="0" eb="2">
      <t>シュツジョウ</t>
    </rPh>
    <rPh sb="4" eb="6">
      <t>レンラク</t>
    </rPh>
    <phoneticPr fontId="2"/>
  </si>
  <si>
    <t>申込者の氏名、所属および申請点（公認記録、非公認記録）を選考結果として各申込団体へ通知します。</t>
    <rPh sb="0" eb="2">
      <t>モウシコミ</t>
    </rPh>
    <rPh sb="2" eb="3">
      <t>シャ</t>
    </rPh>
    <rPh sb="4" eb="6">
      <t>シメイ</t>
    </rPh>
    <rPh sb="7" eb="9">
      <t>ショゾク</t>
    </rPh>
    <rPh sb="12" eb="15">
      <t>シンセイテン</t>
    </rPh>
    <rPh sb="16" eb="20">
      <t>コウニンキロク</t>
    </rPh>
    <rPh sb="21" eb="22">
      <t>ヒ</t>
    </rPh>
    <rPh sb="22" eb="26">
      <t>コウニンキロク</t>
    </rPh>
    <rPh sb="28" eb="32">
      <t>センコウケッカ</t>
    </rPh>
    <rPh sb="35" eb="36">
      <t>カク</t>
    </rPh>
    <phoneticPr fontId="2"/>
  </si>
  <si>
    <t>主　　　管</t>
    <rPh sb="0" eb="1">
      <t>シュ</t>
    </rPh>
    <rPh sb="4" eb="5">
      <t>カン</t>
    </rPh>
    <phoneticPr fontId="2"/>
  </si>
  <si>
    <t>選考対象期間：2025年7月28日（月）～2026年8月9日（日）</t>
    <rPh sb="0" eb="2">
      <t>センコウ</t>
    </rPh>
    <rPh sb="2" eb="4">
      <t>タイショウ</t>
    </rPh>
    <rPh sb="4" eb="6">
      <t>キカン</t>
    </rPh>
    <rPh sb="18" eb="19">
      <t>ゲツ</t>
    </rPh>
    <phoneticPr fontId="2"/>
  </si>
  <si>
    <t>第23回京都市スポーツ協会会長杯アーチェリー競技大会　担当 甘池公介</t>
    <rPh sb="11" eb="13">
      <t>キョウカイ</t>
    </rPh>
    <rPh sb="13" eb="16">
      <t>カイチョウハイ</t>
    </rPh>
    <rPh sb="30" eb="32">
      <t>アマイケ</t>
    </rPh>
    <rPh sb="32" eb="34">
      <t>コウスケ</t>
    </rPh>
    <phoneticPr fontId="2"/>
  </si>
  <si>
    <t>k-amaike21@hera.eonet.ne.jp</t>
    <phoneticPr fontId="2"/>
  </si>
  <si>
    <t>2026年8月10日（月） 必着</t>
    <rPh sb="4" eb="5">
      <t>ネン</t>
    </rPh>
    <rPh sb="11" eb="12">
      <t>ゲツ</t>
    </rPh>
    <rPh sb="14" eb="16">
      <t>ヒッチャク</t>
    </rPh>
    <phoneticPr fontId="2"/>
  </si>
  <si>
    <t>2026年8月23日（日）</t>
    <rPh sb="4" eb="5">
      <t>ネン</t>
    </rPh>
    <phoneticPr fontId="2"/>
  </si>
  <si>
    <t>競技開催日　2026年8月23日</t>
    <rPh sb="10" eb="11">
      <t>ネン</t>
    </rPh>
    <rPh sb="12" eb="13">
      <t>ガツ</t>
    </rPh>
    <rPh sb="15" eb="16">
      <t>ニチ</t>
    </rPh>
    <phoneticPr fontId="2"/>
  </si>
  <si>
    <t>第23回京都市スポーツ協会会長杯アーチェリー競技大会要項</t>
    <rPh sb="11" eb="13">
      <t>キョウカイ</t>
    </rPh>
    <rPh sb="13" eb="15">
      <t>カイチョウ</t>
    </rPh>
    <rPh sb="15" eb="16">
      <t>ハイ</t>
    </rPh>
    <phoneticPr fontId="2"/>
  </si>
  <si>
    <t>京都府アーチェリー連盟、京都市アーチェリー協会</t>
    <rPh sb="0" eb="3">
      <t>キョウトフ</t>
    </rPh>
    <phoneticPr fontId="2"/>
  </si>
  <si>
    <t>2.</t>
    <phoneticPr fontId="2"/>
  </si>
  <si>
    <t>共　　　催</t>
    <rPh sb="0" eb="1">
      <t>トモ</t>
    </rPh>
    <rPh sb="4" eb="5">
      <t>サイ</t>
    </rPh>
    <phoneticPr fontId="2"/>
  </si>
  <si>
    <t>（公財）　京都市スポーツ協会</t>
    <rPh sb="1" eb="2">
      <t>コウ</t>
    </rPh>
    <rPh sb="2" eb="3">
      <t>ザイ</t>
    </rPh>
    <rPh sb="5" eb="8">
      <t>キョウトシ</t>
    </rPh>
    <rPh sb="12" eb="14">
      <t>キョウカイ</t>
    </rPh>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</si>
  <si>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</si>
  <si>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</si>
  <si>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</si>
  <si>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</si>
  <si>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</si>
  <si>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</si>
  <si>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</si>
  <si>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</si>
  <si>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</si>
  <si>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</si>
  <si>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</si>
  <si>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</si>
  <si>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</si>
  <si>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</si>
  <si>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第23回京都市スポーツ協会会長杯アーチェリー競技大会申込書</t>
    <phoneticPr fontId="2"/>
  </si>
  <si>
    <t>６的での定員を設定していますが、７的用意できる場合は定員変更する場合があります。</t>
    <rPh sb="1" eb="2">
      <t>マト</t>
    </rPh>
    <rPh sb="4" eb="6">
      <t>テイイン</t>
    </rPh>
    <rPh sb="7" eb="9">
      <t>セッテイ</t>
    </rPh>
    <rPh sb="17" eb="18">
      <t>マト</t>
    </rPh>
    <rPh sb="18" eb="20">
      <t>ヨウイ</t>
    </rPh>
    <rPh sb="23" eb="25">
      <t>バアイ</t>
    </rPh>
    <rPh sb="26" eb="28">
      <t>テイイン</t>
    </rPh>
    <rPh sb="28" eb="30">
      <t>ヘンコウ</t>
    </rPh>
    <rPh sb="32" eb="34">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</si>
</sst>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0000000"/>
  </numFmts>
  <fonts count="17">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u/>
      <sz val="11"/>
      <color indexed="12"/>
      <name val="ＭＳ Ｐゴシック"/>
      <family val="3"/>
      <charset val="128"/>
    </font>
    <font>
      <sz val="18"/>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2"/>
      <name val="ＭＳ Ｐゴシック"/>
      <family val="3"/>
      <charset val="128"/>
    </font>
    <font>
      <b/>
      <sz val="15"/>
      <name val="ＭＳ Ｐゴシック"/>
      <family val="3"/>
      <charset val="128"/>
    </font>
    <font>
      <b/>
      <sz val="16"/>
      <color rgb="FFFF0000"/>
      <name val="ＭＳ Ｐゴシック"/>
      <family val="3"/>
      <charset val="128"/>
    </font>
    <font>
      <sz val="11"/>
      <color rgb="FFFF0000"/>
      <name val="ＭＳ Ｐゴシック"/>
      <family val="3"/>
      <charset val="128"/>
    </font>
    <font>
      <sz val="11"/>
      <color theme="0"/>
      <name val="ＭＳ Ｐゴシック"/>
      <family val="3"/>
      <charset val="128"/>
    </font>
    <font>
      <b/>
      <u/>
      <sz val="11"/>
      <name val="ＭＳ Ｐゴシック"/>
      <family val="3"/>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s>
  <cellStyleXfs count="3">
    <xf numFmtId="0" fontId="0" fillId="0" borderId="0">
      <alignment vertical="center"/>
    </xf>
    <xf numFmtId="0" fontId="4" fillId="0" borderId="0" applyNumberFormat="0" applyFill="0" applyBorder="0" applyAlignment="0" applyProtection="0">
      <alignment vertical="top"/>
      <protection locked="0"/>
    </xf>
    <xf numFmtId="0" fontId="1" fillId="0" borderId="0">
      <alignment vertical="center"/>
    </xf>
  </cellStyleXfs>
  <cellXfs count="131">
    <xf numFmtId="0" fontId="0" fillId="0" borderId="0" xfId="0">
      <alignment vertical="center"/>
    </xf>
    <xf numFmtId="0" fontId="5" fillId="0" borderId="0" xfId="0" applyFont="1" applyAlignment="1">
      <alignment vertical="center" shrinkToFit="1"/>
    </xf>
    <xf numFmtId="0" fontId="6" fillId="0" borderId="0" xfId="0" applyFont="1" applyAlignment="1">
      <alignment vertical="center" shrinkToFit="1"/>
    </xf>
    <xf numFmtId="0" fontId="6" fillId="0" borderId="0" xfId="0" applyFont="1">
      <alignment vertical="center"/>
    </xf>
    <xf numFmtId="0" fontId="3" fillId="0" borderId="0" xfId="0" applyFont="1">
      <alignment vertical="center"/>
    </xf>
    <xf numFmtId="0" fontId="8" fillId="0" borderId="0" xfId="0" applyFont="1">
      <alignment vertical="center"/>
    </xf>
    <xf numFmtId="0" fontId="9" fillId="0" borderId="0" xfId="0" applyFont="1" applyAlignment="1">
      <alignment horizontal="center"/>
    </xf>
    <xf numFmtId="0" fontId="10" fillId="0" borderId="0" xfId="0" applyFont="1" applyAlignment="1">
      <alignment vertical="center" shrinkToFit="1"/>
    </xf>
    <xf numFmtId="176" fontId="0" fillId="0" borderId="3" xfId="0" applyNumberFormat="1" applyBorder="1" applyAlignment="1">
      <alignment vertical="center" shrinkToFit="1"/>
    </xf>
    <xf numFmtId="176" fontId="0" fillId="0" borderId="3" xfId="0" applyNumberFormat="1" applyBorder="1">
      <alignment vertical="center"/>
    </xf>
    <xf numFmtId="0" fontId="13" fillId="0" borderId="0" xfId="0" applyFont="1" applyAlignment="1">
      <alignment vertical="center" wrapText="1"/>
    </xf>
    <xf numFmtId="176" fontId="0" fillId="0" borderId="9" xfId="0" applyNumberFormat="1" applyBorder="1" applyAlignment="1">
      <alignment vertical="center" shrinkToFit="1"/>
    </xf>
    <xf numFmtId="176" fontId="6" fillId="0" borderId="10" xfId="0" applyNumberFormat="1" applyFont="1" applyBorder="1" applyAlignment="1">
      <alignment vertical="center" shrinkToFit="1"/>
    </xf>
    <xf numFmtId="0" fontId="0" fillId="0" borderId="11" xfId="0" applyBorder="1" applyAlignment="1">
      <alignment horizontal="center" vertical="center" shrinkToFit="1"/>
    </xf>
    <xf numFmtId="176" fontId="0" fillId="0" borderId="6" xfId="0" applyNumberFormat="1" applyBorder="1" applyAlignment="1">
      <alignment vertical="center" shrinkToFit="1"/>
    </xf>
    <xf numFmtId="0" fontId="12" fillId="0" borderId="0" xfId="0" applyFont="1" applyAlignment="1">
      <alignment horizontal="center"/>
    </xf>
    <xf numFmtId="0" fontId="0" fillId="0" borderId="12" xfId="0" applyBorder="1">
      <alignment vertical="center"/>
    </xf>
    <xf numFmtId="0" fontId="0" fillId="0" borderId="12" xfId="0" applyBorder="1" applyAlignment="1">
      <alignment vertical="center" shrinkToFit="1"/>
    </xf>
    <xf numFmtId="0" fontId="0" fillId="0" borderId="7" xfId="0" applyBorder="1">
      <alignment vertical="center"/>
    </xf>
    <xf numFmtId="0" fontId="0" fillId="0" borderId="7" xfId="0" applyBorder="1" applyAlignment="1">
      <alignment vertical="center" shrinkToFit="1"/>
    </xf>
    <xf numFmtId="0" fontId="0" fillId="0" borderId="0" xfId="0" applyAlignment="1">
      <alignment horizontal="center" vertical="center"/>
    </xf>
    <xf numFmtId="0" fontId="5" fillId="0" borderId="0" xfId="0" applyFont="1" applyAlignment="1">
      <alignment horizontal="center" vertical="center" shrinkToFi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0" xfId="0" applyAlignment="1">
      <alignment vertical="center" shrinkToFit="1"/>
    </xf>
    <xf numFmtId="0" fontId="0" fillId="0" borderId="0" xfId="0" applyAlignment="1">
      <alignment horizontal="right" vertical="center"/>
    </xf>
    <xf numFmtId="0" fontId="0" fillId="0" borderId="0" xfId="0" applyAlignment="1">
      <alignment horizontal="center" vertical="center" shrinkToFit="1"/>
    </xf>
    <xf numFmtId="0" fontId="0" fillId="0" borderId="0" xfId="0" applyAlignment="1">
      <alignment horizontal="left" vertical="center"/>
    </xf>
    <xf numFmtId="0" fontId="0" fillId="0" borderId="2" xfId="0" applyBorder="1" applyAlignment="1">
      <alignment vertical="center" shrinkToFit="1"/>
    </xf>
    <xf numFmtId="177" fontId="0" fillId="0" borderId="1" xfId="0" quotePrefix="1" applyNumberFormat="1" applyBorder="1" applyAlignment="1">
      <alignment vertical="center" shrinkToFit="1"/>
    </xf>
    <xf numFmtId="14" fontId="0" fillId="0" borderId="16" xfId="0" quotePrefix="1" applyNumberFormat="1" applyBorder="1" applyAlignment="1">
      <alignment vertical="center" shrinkToFit="1"/>
    </xf>
    <xf numFmtId="0" fontId="0" fillId="0" borderId="16" xfId="0" quotePrefix="1"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5" xfId="0" applyBorder="1" applyAlignment="1">
      <alignment horizontal="center" vertical="center" shrinkToFit="1"/>
    </xf>
    <xf numFmtId="177" fontId="0" fillId="0" borderId="5" xfId="0" quotePrefix="1" applyNumberFormat="1" applyBorder="1" applyAlignment="1">
      <alignment vertical="center" shrinkToFit="1"/>
    </xf>
    <xf numFmtId="14" fontId="0" fillId="0" borderId="8" xfId="0" quotePrefix="1" applyNumberFormat="1" applyBorder="1" applyAlignment="1">
      <alignment vertical="center" shrinkToFit="1"/>
    </xf>
    <xf numFmtId="0" fontId="0" fillId="0" borderId="8" xfId="0" quotePrefix="1" applyBorder="1" applyAlignment="1">
      <alignment vertical="center" shrinkToFit="1"/>
    </xf>
    <xf numFmtId="0" fontId="0" fillId="0" borderId="6" xfId="0" applyBorder="1" applyAlignment="1">
      <alignment vertical="center" shrinkToFit="1"/>
    </xf>
    <xf numFmtId="0" fontId="0" fillId="0" borderId="0" xfId="2" applyFont="1">
      <alignment vertical="center"/>
    </xf>
    <xf numFmtId="0" fontId="16" fillId="0" borderId="0" xfId="0" applyFont="1">
      <alignment vertical="center"/>
    </xf>
    <xf numFmtId="0" fontId="0" fillId="0" borderId="41" xfId="0" applyBorder="1" applyAlignment="1">
      <alignment vertical="center" shrinkToFit="1"/>
    </xf>
    <xf numFmtId="0" fontId="0" fillId="0" borderId="41" xfId="0" applyBorder="1" applyAlignment="1">
      <alignment horizontal="center" vertical="center" shrinkToFit="1"/>
    </xf>
    <xf numFmtId="177" fontId="0" fillId="0" borderId="41" xfId="0" quotePrefix="1" applyNumberFormat="1" applyBorder="1" applyAlignment="1">
      <alignment vertical="center" shrinkToFit="1"/>
    </xf>
    <xf numFmtId="14" fontId="0" fillId="0" borderId="42" xfId="0" quotePrefix="1" applyNumberFormat="1" applyBorder="1" applyAlignment="1">
      <alignment vertical="center" shrinkToFit="1"/>
    </xf>
    <xf numFmtId="0" fontId="0" fillId="0" borderId="42" xfId="0" quotePrefix="1" applyBorder="1" applyAlignment="1">
      <alignment vertical="center" shrinkToFit="1"/>
    </xf>
    <xf numFmtId="0" fontId="0" fillId="0" borderId="43" xfId="0" applyBorder="1" applyAlignment="1">
      <alignment vertical="center" shrinkToFit="1"/>
    </xf>
    <xf numFmtId="0" fontId="6" fillId="0" borderId="0" xfId="0" applyFont="1" applyAlignment="1">
      <alignment horizontal="left" vertical="center" shrinkToFit="1"/>
    </xf>
    <xf numFmtId="0" fontId="0" fillId="0" borderId="0" xfId="0" quotePrefix="1">
      <alignment vertical="center"/>
    </xf>
    <xf numFmtId="0" fontId="0" fillId="0" borderId="0" xfId="0" applyAlignment="1">
      <alignment horizontal="left"/>
    </xf>
    <xf numFmtId="0" fontId="0" fillId="0" borderId="0" xfId="0" applyAlignment="1"/>
    <xf numFmtId="0" fontId="4" fillId="0" borderId="0" xfId="1" applyAlignment="1" applyProtection="1">
      <alignment vertical="center"/>
    </xf>
    <xf numFmtId="0" fontId="0" fillId="0" borderId="0" xfId="0" quotePrefix="1" applyAlignment="1">
      <alignment horizontal="left" vertical="center"/>
    </xf>
    <xf numFmtId="0" fontId="0" fillId="0" borderId="14" xfId="0" applyBorder="1" applyAlignment="1">
      <alignment vertical="center" shrinkToFit="1"/>
    </xf>
    <xf numFmtId="0" fontId="0" fillId="0" borderId="17" xfId="0" applyBorder="1" applyAlignment="1">
      <alignment vertical="center" shrinkToFit="1"/>
    </xf>
    <xf numFmtId="49" fontId="0" fillId="2" borderId="0" xfId="0" applyNumberFormat="1" applyFill="1">
      <alignment vertical="center"/>
    </xf>
    <xf numFmtId="0" fontId="12" fillId="2" borderId="0" xfId="0" applyFont="1" applyFill="1" applyAlignment="1">
      <alignment horizontal="center"/>
    </xf>
    <xf numFmtId="49" fontId="0" fillId="2" borderId="0" xfId="0" quotePrefix="1" applyNumberFormat="1" applyFill="1">
      <alignment vertical="center"/>
    </xf>
    <xf numFmtId="0" fontId="0" fillId="2" borderId="0" xfId="0" applyFill="1">
      <alignment vertical="center"/>
    </xf>
    <xf numFmtId="0" fontId="0" fillId="2" borderId="0" xfId="0" quotePrefix="1" applyFill="1">
      <alignment vertical="center"/>
    </xf>
    <xf numFmtId="0" fontId="6" fillId="2" borderId="0" xfId="0" applyFont="1" applyFill="1" applyAlignment="1"/>
    <xf numFmtId="0" fontId="5" fillId="2" borderId="0" xfId="0" applyFont="1" applyFill="1" applyAlignment="1">
      <alignment vertical="center" shrinkToFit="1"/>
    </xf>
    <xf numFmtId="0" fontId="0" fillId="2" borderId="0" xfId="0" applyFill="1" applyAlignment="1">
      <alignment vertical="center" shrinkToFit="1"/>
    </xf>
    <xf numFmtId="0" fontId="9" fillId="2" borderId="0" xfId="0" applyFont="1" applyFill="1" applyAlignment="1">
      <alignment horizontal="center"/>
    </xf>
    <xf numFmtId="0" fontId="10" fillId="2" borderId="0" xfId="0" applyFont="1" applyFill="1" applyAlignment="1">
      <alignment vertical="center" shrinkToFit="1"/>
    </xf>
    <xf numFmtId="0" fontId="0" fillId="2" borderId="0" xfId="0" applyFill="1" applyAlignment="1">
      <alignment horizontal="center" vertical="center" shrinkToFit="1"/>
    </xf>
    <xf numFmtId="0" fontId="8" fillId="2" borderId="0" xfId="0" applyFont="1" applyFill="1">
      <alignment vertical="center"/>
    </xf>
    <xf numFmtId="0" fontId="6" fillId="2" borderId="0" xfId="0" applyFont="1" applyFill="1" applyAlignment="1">
      <alignment vertical="center" shrinkToFit="1"/>
    </xf>
    <xf numFmtId="0" fontId="0" fillId="2" borderId="1" xfId="0" applyFill="1" applyBorder="1" applyAlignment="1">
      <alignment horizontal="center" vertical="center" shrinkToFit="1"/>
    </xf>
    <xf numFmtId="0" fontId="0" fillId="2" borderId="1" xfId="0" applyFill="1" applyBorder="1" applyAlignment="1">
      <alignment vertical="center" shrinkToFit="1"/>
    </xf>
    <xf numFmtId="0" fontId="0" fillId="2" borderId="5" xfId="0" applyFill="1" applyBorder="1" applyAlignment="1">
      <alignment vertical="center" shrinkToFit="1"/>
    </xf>
    <xf numFmtId="0" fontId="0" fillId="0" borderId="0" xfId="0" applyAlignment="1">
      <alignment horizontal="center"/>
    </xf>
    <xf numFmtId="0" fontId="7" fillId="2" borderId="0" xfId="0" applyFont="1" applyFill="1" applyAlignment="1">
      <alignment horizontal="center" vertical="center"/>
    </xf>
    <xf numFmtId="0" fontId="0" fillId="0" borderId="36" xfId="0" applyBorder="1" applyAlignment="1">
      <alignment horizontal="center" vertical="center" shrinkToFit="1"/>
    </xf>
    <xf numFmtId="0" fontId="0" fillId="0" borderId="28" xfId="0" applyBorder="1" applyAlignment="1">
      <alignment horizontal="center" vertical="center" shrinkToFit="1"/>
    </xf>
    <xf numFmtId="0" fontId="0" fillId="0" borderId="37" xfId="0" applyBorder="1" applyAlignment="1">
      <alignment horizontal="center" vertical="center" shrinkToFit="1"/>
    </xf>
    <xf numFmtId="0" fontId="0" fillId="0" borderId="9" xfId="0" applyBorder="1" applyAlignment="1">
      <alignment horizontal="center" vertical="center" shrinkToFit="1"/>
    </xf>
    <xf numFmtId="0" fontId="0" fillId="0" borderId="38" xfId="0" applyBorder="1" applyAlignment="1">
      <alignment horizontal="center" vertical="center" shrinkToFit="1"/>
    </xf>
    <xf numFmtId="0" fontId="0" fillId="0" borderId="27" xfId="0" applyBorder="1" applyAlignment="1">
      <alignment horizontal="center" vertical="center" shrinkToFit="1"/>
    </xf>
    <xf numFmtId="0" fontId="0" fillId="0" borderId="36" xfId="0" applyBorder="1" applyAlignment="1">
      <alignment horizontal="center" vertical="center" wrapText="1" shrinkToFit="1"/>
    </xf>
    <xf numFmtId="0" fontId="0" fillId="0" borderId="28" xfId="0" applyBorder="1" applyAlignment="1">
      <alignment horizontal="center" vertical="center" wrapText="1" shrinkToFit="1"/>
    </xf>
    <xf numFmtId="0" fontId="0" fillId="0" borderId="39" xfId="0" applyBorder="1" applyAlignment="1">
      <alignment horizontal="center" vertical="center" shrinkToFit="1"/>
    </xf>
    <xf numFmtId="0" fontId="0" fillId="0" borderId="20" xfId="0" applyBorder="1" applyAlignment="1">
      <alignment horizontal="center" vertical="center" shrinkToFit="1"/>
    </xf>
    <xf numFmtId="0" fontId="0" fillId="0" borderId="40" xfId="0" applyBorder="1" applyAlignment="1">
      <alignment horizontal="center" vertical="center" shrinkToFit="1"/>
    </xf>
    <xf numFmtId="0" fontId="5" fillId="2" borderId="0" xfId="0" applyFont="1" applyFill="1" applyAlignment="1">
      <alignment horizontal="center" vertical="center" shrinkToFit="1"/>
    </xf>
    <xf numFmtId="0" fontId="0" fillId="0" borderId="13" xfId="0" applyBorder="1" applyAlignment="1">
      <alignment horizontal="left" vertical="center"/>
    </xf>
    <xf numFmtId="0" fontId="0" fillId="0" borderId="35" xfId="0" applyBorder="1" applyAlignment="1">
      <alignment horizontal="left" vertical="center"/>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8" xfId="0" applyBorder="1" applyAlignment="1">
      <alignment horizontal="left" vertical="center"/>
    </xf>
    <xf numFmtId="0" fontId="0" fillId="0" borderId="32" xfId="0" applyBorder="1" applyAlignment="1">
      <alignment horizontal="left" vertical="center"/>
    </xf>
    <xf numFmtId="0" fontId="6" fillId="0" borderId="0" xfId="0" applyFont="1" applyAlignment="1">
      <alignment horizontal="left" vertical="center" shrinkToFi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0" xfId="0" applyFont="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shrinkToFit="1"/>
    </xf>
    <xf numFmtId="176" fontId="0" fillId="0" borderId="29" xfId="0" applyNumberFormat="1" applyBorder="1" applyAlignment="1">
      <alignment horizontal="center" vertical="center"/>
    </xf>
    <xf numFmtId="176" fontId="0" fillId="0" borderId="30" xfId="0" applyNumberFormat="1" applyBorder="1" applyAlignment="1">
      <alignment horizontal="center" vertical="center"/>
    </xf>
    <xf numFmtId="176" fontId="0" fillId="0" borderId="28" xfId="0" applyNumberFormat="1" applyBorder="1" applyAlignment="1">
      <alignment horizontal="center" vertical="center" shrinkToFit="1"/>
    </xf>
    <xf numFmtId="176" fontId="0" fillId="0" borderId="16" xfId="0" applyNumberFormat="1" applyBorder="1" applyAlignment="1">
      <alignment horizontal="center" vertical="center"/>
    </xf>
    <xf numFmtId="176" fontId="0" fillId="0" borderId="31" xfId="0" applyNumberFormat="1" applyBorder="1" applyAlignment="1">
      <alignment horizontal="center" vertical="center"/>
    </xf>
    <xf numFmtId="176" fontId="0" fillId="0" borderId="1" xfId="0" applyNumberFormat="1" applyBorder="1" applyAlignment="1">
      <alignment horizontal="center" vertical="center" shrinkToFit="1"/>
    </xf>
    <xf numFmtId="176" fontId="0" fillId="0" borderId="1" xfId="0" applyNumberFormat="1" applyBorder="1" applyAlignment="1">
      <alignment horizontal="center" vertical="center"/>
    </xf>
    <xf numFmtId="0" fontId="0" fillId="0" borderId="44" xfId="0" applyBorder="1" applyAlignment="1">
      <alignment horizontal="center" vertical="center"/>
    </xf>
    <xf numFmtId="0" fontId="0" fillId="0" borderId="31" xfId="0" applyBorder="1" applyAlignment="1">
      <alignment horizontal="center" vertical="center"/>
    </xf>
    <xf numFmtId="0" fontId="0" fillId="0" borderId="7" xfId="0" applyBorder="1" applyAlignment="1">
      <alignment horizontal="center" vertical="center" wrapText="1"/>
    </xf>
    <xf numFmtId="0" fontId="0" fillId="0" borderId="32" xfId="0" applyBorder="1" applyAlignment="1">
      <alignment horizontal="center" vertical="center" wrapText="1"/>
    </xf>
    <xf numFmtId="0" fontId="9" fillId="0" borderId="45" xfId="0" applyFont="1" applyBorder="1" applyAlignment="1">
      <alignment horizontal="center" vertical="center"/>
    </xf>
    <xf numFmtId="0" fontId="9" fillId="0" borderId="26" xfId="0" applyFont="1" applyBorder="1" applyAlignment="1">
      <alignment horizontal="center" vertical="center"/>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7" fillId="2" borderId="0" xfId="0" applyFont="1" applyFill="1" applyAlignment="1">
      <alignment horizontal="center"/>
    </xf>
    <xf numFmtId="176" fontId="0" fillId="0" borderId="8" xfId="0" applyNumberFormat="1" applyBorder="1" applyAlignment="1">
      <alignment horizontal="center" vertical="center"/>
    </xf>
    <xf numFmtId="176" fontId="0" fillId="0" borderId="32" xfId="0" applyNumberFormat="1" applyBorder="1" applyAlignment="1">
      <alignment horizontal="center" vertical="center"/>
    </xf>
    <xf numFmtId="176" fontId="0" fillId="0" borderId="5" xfId="0" applyNumberFormat="1" applyBorder="1" applyAlignment="1">
      <alignment horizontal="center" vertical="center" shrinkToFit="1"/>
    </xf>
    <xf numFmtId="176" fontId="11" fillId="0" borderId="34"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33" xfId="0" applyFont="1" applyBorder="1" applyAlignment="1">
      <alignment horizontal="center" vertical="center"/>
    </xf>
    <xf numFmtId="0" fontId="0" fillId="0" borderId="12" xfId="0" applyBorder="1" applyAlignment="1">
      <alignment horizontal="center" vertical="center"/>
    </xf>
    <xf numFmtId="0" fontId="0" fillId="0" borderId="35" xfId="0" applyBorder="1" applyAlignment="1">
      <alignment horizontal="center" vertical="center"/>
    </xf>
    <xf numFmtId="0" fontId="0" fillId="0" borderId="45" xfId="0" applyBorder="1" applyAlignment="1">
      <alignment horizontal="center" vertical="center"/>
    </xf>
    <xf numFmtId="0" fontId="0" fillId="0" borderId="13" xfId="0" applyBorder="1" applyAlignment="1">
      <alignment horizontal="center" vertical="center" shrinkToFit="1"/>
    </xf>
    <xf numFmtId="0" fontId="0" fillId="0" borderId="35" xfId="0" applyBorder="1" applyAlignment="1">
      <alignment horizontal="center" vertical="center" shrinkToFit="1"/>
    </xf>
    <xf numFmtId="0" fontId="0" fillId="0" borderId="8" xfId="0" applyBorder="1" applyAlignment="1">
      <alignment horizontal="center" vertical="center" shrinkToFit="1"/>
    </xf>
    <xf numFmtId="0" fontId="0" fillId="0" borderId="32" xfId="0" applyBorder="1" applyAlignment="1">
      <alignment horizontal="center" vertical="center" shrinkToFit="1"/>
    </xf>
  </cellXfs>
  <cellStyles count="3">
    <cellStyle name="ハイパーリンク" xfId="1" builtinId="8"/>
    <cellStyle name="標準" xfId="0" builtinId="0"/>
    <cellStyle name="標準 2" xfId="2"/>
  </cellStyles>
  <dxfs count="1">
    <dxf>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chemeClr val="tx1"/>
          </a:solidFill>
        </a:ln>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amaike21@hera.eonet.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9"/>
  <sheetViews>
    <sheetView showGridLines="0" tabSelected="1" zoomScaleNormal="100" workbookViewId="0">
      <selection activeCell="D6" sqref="D6"/>
    </sheetView>
  </sheetViews>
  <sheetFormatPr defaultColWidth="4.765625" defaultRowHeight="13.3"/>
  <cols>
    <col min="1" max="1" width="4.765625" style="59"/>
  </cols>
  <sheetData>
    <row r="1" spans="1:30">
      <c r="A1" s="56"/>
    </row>
    <row r="2" spans="1:30" s="59" customFormat="1" ht="18.45">
      <c r="A2" s="73" t="s">
        <v>152</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row>
    <row r="3" spans="1:30" ht="17.600000000000001">
      <c r="A3" s="57"/>
      <c r="B3" s="15"/>
      <c r="C3" s="15"/>
      <c r="D3" s="15"/>
      <c r="E3" s="15"/>
      <c r="F3" s="15"/>
      <c r="G3" s="15"/>
    </row>
    <row r="4" spans="1:30" ht="17.600000000000001">
      <c r="A4" s="57"/>
      <c r="B4" s="15"/>
      <c r="C4" s="15"/>
      <c r="D4" s="15"/>
      <c r="E4" s="15"/>
      <c r="F4" s="15"/>
      <c r="G4" s="15"/>
    </row>
    <row r="5" spans="1:30">
      <c r="A5" s="72" t="s">
        <v>4</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row>
    <row r="6" spans="1:30">
      <c r="A6" s="56"/>
    </row>
    <row r="7" spans="1:30" s="59" customFormat="1">
      <c r="A7" s="56" t="s">
        <v>16</v>
      </c>
      <c r="B7" s="59" t="s">
        <v>49</v>
      </c>
      <c r="F7" s="59" t="s">
        <v>153</v>
      </c>
    </row>
    <row r="8" spans="1:30">
      <c r="A8" s="56"/>
    </row>
    <row r="9" spans="1:30" s="59" customFormat="1">
      <c r="A9" s="56" t="s">
        <v>154</v>
      </c>
      <c r="B9" s="59" t="s">
        <v>155</v>
      </c>
      <c r="F9" s="59" t="s">
        <v>156</v>
      </c>
    </row>
    <row r="10" spans="1:30">
      <c r="A10" s="56"/>
    </row>
    <row r="11" spans="1:30">
      <c r="A11" s="56" t="s">
        <v>157</v>
      </c>
      <c r="B11" t="s">
        <v>145</v>
      </c>
      <c r="F11" t="s">
        <v>48</v>
      </c>
    </row>
    <row r="12" spans="1:30">
      <c r="A12" s="56"/>
    </row>
    <row r="13" spans="1:30">
      <c r="A13" s="56" t="s">
        <v>158</v>
      </c>
      <c r="B13" t="s">
        <v>50</v>
      </c>
      <c r="F13" t="s">
        <v>150</v>
      </c>
    </row>
    <row r="14" spans="1:30">
      <c r="A14" s="56"/>
      <c r="F14" t="s">
        <v>41</v>
      </c>
      <c r="I14" t="s">
        <v>88</v>
      </c>
      <c r="O14" t="s">
        <v>130</v>
      </c>
    </row>
    <row r="15" spans="1:30">
      <c r="A15" s="56"/>
      <c r="F15" t="s">
        <v>42</v>
      </c>
      <c r="I15" t="s">
        <v>36</v>
      </c>
      <c r="O15" t="s">
        <v>131</v>
      </c>
    </row>
    <row r="16" spans="1:30">
      <c r="A16" s="56"/>
    </row>
    <row r="17" spans="1:9">
      <c r="A17" s="56"/>
      <c r="G17" s="20" t="s">
        <v>67</v>
      </c>
      <c r="H17" t="s">
        <v>45</v>
      </c>
    </row>
    <row r="18" spans="1:9">
      <c r="A18" s="56"/>
      <c r="G18" s="20" t="s">
        <v>68</v>
      </c>
      <c r="H18" t="s">
        <v>141</v>
      </c>
    </row>
    <row r="19" spans="1:9">
      <c r="A19" s="56"/>
      <c r="G19" s="20" t="s">
        <v>69</v>
      </c>
      <c r="H19" t="s">
        <v>132</v>
      </c>
    </row>
    <row r="20" spans="1:9">
      <c r="A20" s="56"/>
      <c r="G20" s="20"/>
    </row>
    <row r="21" spans="1:9">
      <c r="A21" s="56"/>
      <c r="F21" t="s">
        <v>46</v>
      </c>
    </row>
    <row r="22" spans="1:9">
      <c r="A22" s="56"/>
    </row>
    <row r="23" spans="1:9">
      <c r="A23" s="56" t="s">
        <v>159</v>
      </c>
      <c r="B23" t="s">
        <v>51</v>
      </c>
      <c r="F23" t="s">
        <v>56</v>
      </c>
    </row>
    <row r="24" spans="1:9">
      <c r="A24" s="56"/>
      <c r="F24" t="s">
        <v>58</v>
      </c>
    </row>
    <row r="25" spans="1:9">
      <c r="A25" s="56"/>
    </row>
    <row r="26" spans="1:9">
      <c r="A26" s="56"/>
      <c r="G26" s="20" t="s">
        <v>70</v>
      </c>
      <c r="H26" t="s">
        <v>89</v>
      </c>
    </row>
    <row r="27" spans="1:9">
      <c r="A27" s="56"/>
      <c r="H27" t="s">
        <v>115</v>
      </c>
    </row>
    <row r="28" spans="1:9">
      <c r="A28" s="56"/>
    </row>
    <row r="29" spans="1:9">
      <c r="A29" s="58" t="s">
        <v>160</v>
      </c>
      <c r="B29" t="s">
        <v>47</v>
      </c>
      <c r="F29" t="s">
        <v>133</v>
      </c>
    </row>
    <row r="30" spans="1:9">
      <c r="A30" s="56"/>
    </row>
    <row r="31" spans="1:9">
      <c r="A31" s="56" t="s">
        <v>161</v>
      </c>
      <c r="B31" t="s">
        <v>100</v>
      </c>
      <c r="F31" t="s">
        <v>129</v>
      </c>
    </row>
    <row r="32" spans="1:9">
      <c r="G32" t="s">
        <v>62</v>
      </c>
      <c r="I32" t="s">
        <v>63</v>
      </c>
    </row>
    <row r="33" spans="1:9">
      <c r="A33" s="56"/>
      <c r="I33" t="s">
        <v>64</v>
      </c>
    </row>
    <row r="34" spans="1:9">
      <c r="A34" s="56"/>
      <c r="G34" t="s">
        <v>65</v>
      </c>
      <c r="I34" t="s">
        <v>66</v>
      </c>
    </row>
    <row r="35" spans="1:9">
      <c r="A35" s="56"/>
    </row>
    <row r="36" spans="1:9">
      <c r="A36" s="56" t="s">
        <v>162</v>
      </c>
      <c r="B36" t="s">
        <v>98</v>
      </c>
      <c r="F36" t="s">
        <v>106</v>
      </c>
    </row>
    <row r="37" spans="1:9">
      <c r="A37" s="56"/>
      <c r="F37" t="s">
        <v>107</v>
      </c>
    </row>
    <row r="38" spans="1:9">
      <c r="A38" s="56"/>
      <c r="F38" t="s">
        <v>108</v>
      </c>
    </row>
    <row r="39" spans="1:9">
      <c r="A39" s="56"/>
      <c r="F39" t="s">
        <v>109</v>
      </c>
    </row>
    <row r="40" spans="1:9">
      <c r="A40" s="56"/>
      <c r="F40" t="s">
        <v>127</v>
      </c>
    </row>
    <row r="41" spans="1:9">
      <c r="A41" s="56"/>
      <c r="F41" t="s">
        <v>128</v>
      </c>
    </row>
    <row r="42" spans="1:9">
      <c r="A42" s="56"/>
      <c r="F42" s="49" t="s">
        <v>123</v>
      </c>
    </row>
    <row r="43" spans="1:9">
      <c r="A43" s="56"/>
      <c r="F43" t="s">
        <v>124</v>
      </c>
    </row>
    <row r="44" spans="1:9">
      <c r="A44" s="56"/>
      <c r="F44" t="s">
        <v>125</v>
      </c>
    </row>
    <row r="45" spans="1:9">
      <c r="A45" s="56"/>
      <c r="F45" t="s">
        <v>126</v>
      </c>
    </row>
    <row r="46" spans="1:9">
      <c r="A46" s="56"/>
    </row>
    <row r="47" spans="1:9">
      <c r="A47" s="56"/>
      <c r="G47" t="s">
        <v>71</v>
      </c>
      <c r="H47" t="s">
        <v>114</v>
      </c>
    </row>
    <row r="48" spans="1:9">
      <c r="A48" s="56"/>
    </row>
    <row r="49" spans="1:8">
      <c r="A49" s="56" t="s">
        <v>163</v>
      </c>
      <c r="B49" t="s">
        <v>52</v>
      </c>
      <c r="F49" t="s">
        <v>116</v>
      </c>
    </row>
    <row r="50" spans="1:8">
      <c r="A50" s="56"/>
    </row>
    <row r="51" spans="1:8">
      <c r="A51" s="56" t="s">
        <v>164</v>
      </c>
      <c r="B51" t="s">
        <v>53</v>
      </c>
      <c r="F51" t="s">
        <v>59</v>
      </c>
    </row>
    <row r="52" spans="1:8">
      <c r="A52" s="56"/>
      <c r="F52" t="s">
        <v>60</v>
      </c>
    </row>
    <row r="53" spans="1:8">
      <c r="A53" s="56"/>
      <c r="F53" t="s">
        <v>134</v>
      </c>
    </row>
    <row r="54" spans="1:8">
      <c r="A54" s="56"/>
      <c r="F54" t="s">
        <v>103</v>
      </c>
    </row>
    <row r="55" spans="1:8" s="59" customFormat="1">
      <c r="A55" s="56"/>
      <c r="F55" s="59" t="s">
        <v>172</v>
      </c>
    </row>
    <row r="56" spans="1:8">
      <c r="A56" s="56"/>
    </row>
    <row r="57" spans="1:8">
      <c r="A57" s="56" t="s">
        <v>165</v>
      </c>
      <c r="B57" t="s">
        <v>5</v>
      </c>
      <c r="F57" t="s">
        <v>136</v>
      </c>
    </row>
    <row r="58" spans="1:8">
      <c r="A58" s="56"/>
    </row>
    <row r="59" spans="1:8">
      <c r="A59" s="60" t="s">
        <v>166</v>
      </c>
      <c r="B59" t="s">
        <v>40</v>
      </c>
      <c r="F59" t="s">
        <v>57</v>
      </c>
    </row>
    <row r="60" spans="1:8">
      <c r="A60" s="60"/>
      <c r="F60" t="s">
        <v>122</v>
      </c>
    </row>
    <row r="61" spans="1:8">
      <c r="A61" s="60"/>
    </row>
    <row r="62" spans="1:8">
      <c r="F62" s="41" t="s">
        <v>146</v>
      </c>
      <c r="H62" s="3"/>
    </row>
    <row r="63" spans="1:8">
      <c r="H63" s="3"/>
    </row>
    <row r="64" spans="1:8">
      <c r="A64" s="56"/>
      <c r="C64" s="3"/>
      <c r="D64" s="3"/>
      <c r="E64" s="3"/>
      <c r="G64" t="s">
        <v>72</v>
      </c>
      <c r="H64" t="s">
        <v>74</v>
      </c>
    </row>
    <row r="65" spans="1:8">
      <c r="A65" s="56"/>
      <c r="C65" s="3"/>
      <c r="D65" s="3"/>
      <c r="E65" s="3"/>
      <c r="H65" t="s">
        <v>138</v>
      </c>
    </row>
    <row r="66" spans="1:8">
      <c r="A66" s="56"/>
      <c r="C66" s="3"/>
      <c r="D66" s="3"/>
      <c r="E66" s="3"/>
      <c r="H66" t="s">
        <v>118</v>
      </c>
    </row>
    <row r="67" spans="1:8">
      <c r="A67" s="56"/>
      <c r="C67" s="3"/>
      <c r="D67" s="3"/>
      <c r="E67" s="3"/>
      <c r="G67" t="s">
        <v>73</v>
      </c>
      <c r="H67" t="s">
        <v>142</v>
      </c>
    </row>
    <row r="68" spans="1:8">
      <c r="A68" s="56"/>
      <c r="C68" s="3"/>
      <c r="D68" s="3"/>
      <c r="E68" s="3"/>
      <c r="H68" t="s">
        <v>102</v>
      </c>
    </row>
    <row r="69" spans="1:8">
      <c r="A69" s="56"/>
      <c r="C69" s="3"/>
      <c r="D69" s="3"/>
      <c r="E69" s="3"/>
      <c r="H69" s="3"/>
    </row>
    <row r="70" spans="1:8">
      <c r="A70" s="56" t="s">
        <v>167</v>
      </c>
      <c r="B70" t="s">
        <v>54</v>
      </c>
      <c r="F70" t="s">
        <v>83</v>
      </c>
    </row>
    <row r="71" spans="1:8">
      <c r="A71" s="56"/>
      <c r="F71" t="s">
        <v>84</v>
      </c>
    </row>
    <row r="72" spans="1:8">
      <c r="A72" s="56"/>
    </row>
    <row r="73" spans="1:8">
      <c r="A73" s="56"/>
      <c r="F73" s="41" t="s">
        <v>6</v>
      </c>
    </row>
    <row r="74" spans="1:8">
      <c r="A74" s="56"/>
      <c r="F74" s="4"/>
    </row>
    <row r="75" spans="1:8">
      <c r="A75" s="56"/>
      <c r="G75" s="4" t="s">
        <v>75</v>
      </c>
      <c r="H75" t="s">
        <v>143</v>
      </c>
    </row>
    <row r="76" spans="1:8">
      <c r="A76" s="56"/>
      <c r="G76" t="s">
        <v>76</v>
      </c>
      <c r="H76" t="s">
        <v>94</v>
      </c>
    </row>
    <row r="77" spans="1:8">
      <c r="A77" s="56"/>
    </row>
    <row r="78" spans="1:8">
      <c r="A78" s="56" t="s">
        <v>168</v>
      </c>
      <c r="B78" t="s">
        <v>112</v>
      </c>
      <c r="F78" s="41" t="s">
        <v>149</v>
      </c>
    </row>
    <row r="79" spans="1:8">
      <c r="A79" s="56"/>
    </row>
    <row r="80" spans="1:8">
      <c r="A80" s="56"/>
      <c r="F80" t="s">
        <v>113</v>
      </c>
    </row>
    <row r="81" spans="1:9">
      <c r="A81" s="56"/>
    </row>
    <row r="82" spans="1:9">
      <c r="A82" s="56" t="s">
        <v>169</v>
      </c>
      <c r="B82" s="50" t="s">
        <v>7</v>
      </c>
      <c r="F82" s="51" t="s">
        <v>120</v>
      </c>
      <c r="G82" s="51"/>
      <c r="H82" s="51"/>
    </row>
    <row r="83" spans="1:9">
      <c r="A83" s="56"/>
      <c r="G83" s="4" t="s">
        <v>55</v>
      </c>
      <c r="I83" t="s">
        <v>147</v>
      </c>
    </row>
    <row r="84" spans="1:9">
      <c r="A84" s="56"/>
      <c r="F84" s="4"/>
      <c r="G84" t="s">
        <v>117</v>
      </c>
      <c r="H84" s="52"/>
      <c r="I84" s="52" t="s">
        <v>148</v>
      </c>
    </row>
    <row r="85" spans="1:9">
      <c r="A85" s="56"/>
      <c r="F85" s="4"/>
      <c r="H85" s="52"/>
      <c r="I85" s="52"/>
    </row>
    <row r="86" spans="1:9">
      <c r="A86" s="56"/>
      <c r="G86" s="20" t="s">
        <v>95</v>
      </c>
      <c r="H86" s="4" t="s">
        <v>8</v>
      </c>
    </row>
    <row r="87" spans="1:9">
      <c r="A87" s="56"/>
      <c r="C87" s="4"/>
    </row>
    <row r="88" spans="1:9">
      <c r="A88" s="58" t="s">
        <v>170</v>
      </c>
      <c r="B88" t="s">
        <v>85</v>
      </c>
      <c r="C88" s="4"/>
      <c r="F88" t="s">
        <v>119</v>
      </c>
    </row>
    <row r="89" spans="1:9">
      <c r="A89" s="56"/>
      <c r="C89" s="4"/>
      <c r="F89" t="s">
        <v>110</v>
      </c>
    </row>
    <row r="90" spans="1:9">
      <c r="A90" s="56"/>
      <c r="C90" s="4"/>
      <c r="F90" t="s">
        <v>87</v>
      </c>
    </row>
    <row r="91" spans="1:9">
      <c r="A91" s="56"/>
      <c r="C91" s="4"/>
      <c r="G91" s="53" t="s">
        <v>16</v>
      </c>
      <c r="H91" t="s">
        <v>96</v>
      </c>
    </row>
    <row r="92" spans="1:9">
      <c r="A92" s="56"/>
      <c r="C92" s="4"/>
      <c r="G92" s="53" t="s">
        <v>17</v>
      </c>
      <c r="H92" t="s">
        <v>111</v>
      </c>
    </row>
    <row r="93" spans="1:9">
      <c r="A93" s="56"/>
      <c r="C93" s="4"/>
      <c r="G93" s="27"/>
      <c r="H93" t="s">
        <v>139</v>
      </c>
    </row>
    <row r="94" spans="1:9">
      <c r="A94" s="56"/>
      <c r="C94" s="4"/>
      <c r="G94" s="53" t="s">
        <v>18</v>
      </c>
      <c r="H94" t="s">
        <v>86</v>
      </c>
    </row>
    <row r="95" spans="1:9">
      <c r="A95" s="56"/>
      <c r="C95" s="4"/>
      <c r="G95" s="53"/>
      <c r="H95" t="s">
        <v>121</v>
      </c>
    </row>
    <row r="96" spans="1:9">
      <c r="A96" s="56"/>
      <c r="C96" s="4"/>
      <c r="G96" s="53" t="s">
        <v>19</v>
      </c>
      <c r="H96" t="s">
        <v>104</v>
      </c>
    </row>
    <row r="97" spans="1:30">
      <c r="A97" s="56"/>
      <c r="C97" s="4"/>
      <c r="G97" s="53"/>
    </row>
    <row r="98" spans="1:30">
      <c r="A98" s="56"/>
      <c r="C98" s="4"/>
      <c r="F98" t="s">
        <v>135</v>
      </c>
      <c r="G98" s="53"/>
    </row>
    <row r="99" spans="1:30">
      <c r="A99" s="56"/>
      <c r="C99" s="4"/>
      <c r="G99" s="53"/>
    </row>
    <row r="100" spans="1:30">
      <c r="A100" s="56"/>
      <c r="C100" s="4"/>
      <c r="F100" t="s">
        <v>97</v>
      </c>
    </row>
    <row r="101" spans="1:30">
      <c r="A101" s="56"/>
      <c r="C101" s="4"/>
    </row>
    <row r="102" spans="1:30">
      <c r="A102" s="56"/>
      <c r="C102" s="4"/>
    </row>
    <row r="103" spans="1:30">
      <c r="B103" s="5" t="s">
        <v>9</v>
      </c>
      <c r="D103" s="5"/>
      <c r="E103" s="5"/>
    </row>
    <row r="104" spans="1:30">
      <c r="B104" s="5"/>
      <c r="C104" s="5" t="s">
        <v>144</v>
      </c>
      <c r="D104" s="5"/>
      <c r="E104" s="5"/>
    </row>
    <row r="105" spans="1:30">
      <c r="B105" s="5"/>
      <c r="C105" s="5" t="s">
        <v>137</v>
      </c>
      <c r="D105" s="5"/>
      <c r="E105" s="5"/>
    </row>
    <row r="106" spans="1:30">
      <c r="B106" s="5"/>
      <c r="C106" s="5" t="s">
        <v>140</v>
      </c>
      <c r="D106" s="5"/>
      <c r="E106" s="5"/>
    </row>
    <row r="107" spans="1:30">
      <c r="B107" s="5"/>
      <c r="C107" s="5"/>
      <c r="D107" s="5"/>
      <c r="E107" s="5"/>
    </row>
    <row r="108" spans="1:30">
      <c r="B108" s="5"/>
      <c r="D108" s="5"/>
      <c r="E108" s="5"/>
    </row>
    <row r="109" spans="1:30">
      <c r="B109" s="5"/>
      <c r="D109" s="5"/>
      <c r="E109" s="5"/>
      <c r="AD109" s="25" t="s">
        <v>105</v>
      </c>
    </row>
  </sheetData>
  <mergeCells count="2">
    <mergeCell ref="A5:AD5"/>
    <mergeCell ref="A2:AD2"/>
  </mergeCells>
  <phoneticPr fontId="2"/>
  <hyperlinks>
    <hyperlink ref="I84" r:id="rId1"/>
  </hyperlinks>
  <pageMargins left="0.25" right="0.25" top="0.75" bottom="0.75" header="0.3" footer="0.3"/>
  <pageSetup paperSize="9" scale="72" fitToHeight="0" orientation="portrait" horizontalDpi="4294967294" verticalDpi="4294967293" r:id="rId2"/>
  <headerFooter alignWithMargins="0"/>
  <rowBreaks count="1" manualBreakCount="1">
    <brk id="87"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1"/>
  <sheetViews>
    <sheetView showGridLines="0" zoomScaleNormal="100" workbookViewId="0">
      <selection activeCell="F1" sqref="F1:F1048576"/>
    </sheetView>
  </sheetViews>
  <sheetFormatPr defaultColWidth="9" defaultRowHeight="16" customHeight="1"/>
  <cols>
    <col min="1" max="1" width="1.4609375" style="24" customWidth="1"/>
    <col min="2" max="2" width="4.23046875" style="24" customWidth="1"/>
    <col min="3" max="4" width="11.15234375" style="24" customWidth="1"/>
    <col min="5" max="6" width="16.61328125" style="63" customWidth="1"/>
    <col min="7" max="7" width="8.84375" style="24" customWidth="1"/>
    <col min="8" max="8" width="18.84375" style="24" customWidth="1"/>
    <col min="9" max="9" width="6.61328125" style="24" customWidth="1"/>
    <col min="10" max="11" width="13.3828125" style="24" customWidth="1"/>
    <col min="12" max="12" width="33.3828125" style="24" customWidth="1"/>
    <col min="13" max="13" width="8.765625" style="24" bestFit="1" customWidth="1"/>
    <col min="14" max="14" width="10.765625" style="24" bestFit="1" customWidth="1"/>
    <col min="15" max="15" width="13.3828125" style="24" customWidth="1"/>
    <col min="16" max="21" width="9.4609375" style="24" customWidth="1"/>
    <col min="22" max="16384" width="9" style="24"/>
  </cols>
  <sheetData>
    <row r="1" spans="2:18" ht="12.75" customHeight="1"/>
    <row r="2" spans="2:18" s="62" customFormat="1" ht="21" customHeight="1">
      <c r="B2" s="117" t="s">
        <v>171</v>
      </c>
      <c r="C2" s="117"/>
      <c r="D2" s="117"/>
      <c r="E2" s="117"/>
      <c r="F2" s="117"/>
      <c r="G2" s="117"/>
      <c r="H2" s="117"/>
      <c r="I2" s="117"/>
      <c r="J2" s="117"/>
      <c r="K2" s="117"/>
      <c r="L2" s="61"/>
      <c r="M2" s="61"/>
      <c r="N2" s="61"/>
      <c r="O2" s="85"/>
      <c r="P2" s="85"/>
      <c r="Q2" s="85"/>
      <c r="R2" s="85"/>
    </row>
    <row r="3" spans="2:18" s="1" customFormat="1" ht="16" customHeight="1">
      <c r="B3" s="6"/>
      <c r="C3" s="6"/>
      <c r="D3" s="6"/>
      <c r="E3" s="64"/>
      <c r="F3" s="64"/>
      <c r="G3" s="6"/>
      <c r="H3" s="6"/>
      <c r="I3" s="6"/>
      <c r="J3" s="6"/>
      <c r="K3" s="6"/>
      <c r="L3" s="6"/>
      <c r="M3" s="6"/>
      <c r="N3" s="6"/>
      <c r="O3" s="21"/>
      <c r="P3" s="21"/>
      <c r="Q3" s="21"/>
      <c r="R3" s="21"/>
    </row>
    <row r="4" spans="2:18" ht="16" customHeight="1">
      <c r="B4" t="s">
        <v>151</v>
      </c>
      <c r="C4" s="7"/>
      <c r="D4" s="7"/>
      <c r="E4" s="65"/>
      <c r="F4" s="65"/>
    </row>
    <row r="5" spans="2:18" ht="16" customHeight="1" thickBot="1">
      <c r="B5"/>
      <c r="I5"/>
      <c r="K5" s="25" t="s">
        <v>32</v>
      </c>
    </row>
    <row r="6" spans="2:18" ht="16" customHeight="1">
      <c r="B6" s="16" t="s">
        <v>1</v>
      </c>
      <c r="C6" s="17"/>
      <c r="D6" s="54"/>
      <c r="E6" s="127"/>
      <c r="F6" s="128"/>
      <c r="G6" s="86" t="s">
        <v>31</v>
      </c>
      <c r="H6" s="87"/>
      <c r="I6" s="88"/>
      <c r="J6" s="88"/>
      <c r="K6" s="89"/>
    </row>
    <row r="7" spans="2:18" ht="16" customHeight="1" thickBot="1">
      <c r="B7" s="18" t="s">
        <v>2</v>
      </c>
      <c r="C7" s="19"/>
      <c r="D7" s="55"/>
      <c r="E7" s="129"/>
      <c r="F7" s="130"/>
      <c r="G7" s="90" t="s">
        <v>61</v>
      </c>
      <c r="H7" s="91"/>
      <c r="I7" s="115"/>
      <c r="J7" s="115"/>
      <c r="K7" s="116"/>
    </row>
    <row r="8" spans="2:18" ht="16" customHeight="1">
      <c r="B8" s="20"/>
      <c r="C8" s="26"/>
      <c r="D8" s="26"/>
      <c r="E8" s="66"/>
      <c r="F8" s="66"/>
      <c r="K8" s="26"/>
      <c r="L8" s="26"/>
      <c r="M8" s="26"/>
      <c r="N8" s="26"/>
    </row>
    <row r="9" spans="2:18" ht="16" customHeight="1">
      <c r="B9" t="s">
        <v>23</v>
      </c>
      <c r="C9" s="27" t="s">
        <v>77</v>
      </c>
      <c r="D9" s="27"/>
    </row>
    <row r="10" spans="2:18" ht="16" customHeight="1">
      <c r="B10" t="s">
        <v>24</v>
      </c>
      <c r="C10" t="s">
        <v>78</v>
      </c>
      <c r="D10"/>
    </row>
    <row r="11" spans="2:18" ht="16" customHeight="1">
      <c r="B11" t="s">
        <v>25</v>
      </c>
      <c r="C11" t="s">
        <v>79</v>
      </c>
      <c r="D11"/>
    </row>
    <row r="12" spans="2:18" ht="16" customHeight="1">
      <c r="B12" s="3"/>
      <c r="C12" s="5"/>
      <c r="D12" s="5"/>
      <c r="E12" s="67"/>
      <c r="F12" s="67"/>
    </row>
    <row r="13" spans="2:18" ht="16" customHeight="1" thickBot="1">
      <c r="B13" s="3" t="s">
        <v>10</v>
      </c>
      <c r="C13" s="5"/>
      <c r="D13" s="5"/>
      <c r="E13" s="67"/>
      <c r="F13" s="67"/>
    </row>
    <row r="14" spans="2:18" ht="16" customHeight="1" thickBot="1">
      <c r="B14" s="93" t="s">
        <v>35</v>
      </c>
      <c r="C14" s="94"/>
      <c r="D14" s="126"/>
      <c r="E14" s="100"/>
      <c r="F14" s="99" t="s">
        <v>81</v>
      </c>
      <c r="G14" s="100"/>
      <c r="H14" s="101" t="s">
        <v>82</v>
      </c>
      <c r="I14" s="101"/>
      <c r="J14" s="13" t="s">
        <v>3</v>
      </c>
    </row>
    <row r="15" spans="2:18" ht="16" customHeight="1">
      <c r="B15" s="95"/>
      <c r="C15" s="96"/>
      <c r="D15" s="124" t="s">
        <v>14</v>
      </c>
      <c r="E15" s="125"/>
      <c r="F15" s="102">
        <f>COUNTIF(H25:H82,"RC高校生男子（70m）")+COUNTIF(H25:H82,"RC高校生以下男子（60m）")</f>
        <v>0</v>
      </c>
      <c r="G15" s="103"/>
      <c r="H15" s="104">
        <f>COUNTIF(H25:H82,"RC男子（70m）")+COUNTIF(H25:H82,"RC50+男子（60m）")+COUNTIF(H25:H82,"BB男子（50m）")</f>
        <v>0</v>
      </c>
      <c r="I15" s="104"/>
      <c r="J15" s="11"/>
    </row>
    <row r="16" spans="2:18" ht="16" customHeight="1">
      <c r="B16" s="95"/>
      <c r="C16" s="96"/>
      <c r="D16" s="109" t="s">
        <v>15</v>
      </c>
      <c r="E16" s="110"/>
      <c r="F16" s="105">
        <f>COUNTIF(H25:H82,"RC高校生女子（70m）")+COUNTIF(H25:H82,"RC高校生以下女子（60m）")</f>
        <v>0</v>
      </c>
      <c r="G16" s="106"/>
      <c r="H16" s="107">
        <f>COUNTIF(H25:H82,"RC女子（70m）")+COUNTIF(H25:H82,"RC50+女子（60m）")+COUNTIF(H25:H82,"BB女子（50m）")</f>
        <v>0</v>
      </c>
      <c r="I16" s="107"/>
      <c r="J16" s="8"/>
    </row>
    <row r="17" spans="2:19" ht="16" customHeight="1">
      <c r="B17" s="95"/>
      <c r="C17" s="96"/>
      <c r="D17" s="109" t="s">
        <v>34</v>
      </c>
      <c r="E17" s="110"/>
      <c r="F17" s="105">
        <f>F15+F16</f>
        <v>0</v>
      </c>
      <c r="G17" s="106"/>
      <c r="H17" s="108">
        <f>H15+H16</f>
        <v>0</v>
      </c>
      <c r="I17" s="108"/>
      <c r="J17" s="9"/>
    </row>
    <row r="18" spans="2:19" ht="16" customHeight="1">
      <c r="B18" s="95"/>
      <c r="C18" s="96"/>
      <c r="D18" s="109" t="s">
        <v>33</v>
      </c>
      <c r="E18" s="110"/>
      <c r="F18" s="105">
        <v>2000</v>
      </c>
      <c r="G18" s="106"/>
      <c r="H18" s="107">
        <v>2500</v>
      </c>
      <c r="I18" s="107"/>
      <c r="J18" s="8"/>
    </row>
    <row r="19" spans="2:19" ht="16" customHeight="1" thickBot="1">
      <c r="B19" s="95"/>
      <c r="C19" s="96"/>
      <c r="D19" s="111" t="s">
        <v>12</v>
      </c>
      <c r="E19" s="112"/>
      <c r="F19" s="118">
        <f>F17*F18</f>
        <v>0</v>
      </c>
      <c r="G19" s="119"/>
      <c r="H19" s="120">
        <f>H17*H18</f>
        <v>0</v>
      </c>
      <c r="I19" s="120"/>
      <c r="J19" s="14"/>
    </row>
    <row r="20" spans="2:19" ht="16" customHeight="1" thickBot="1">
      <c r="B20" s="97"/>
      <c r="C20" s="98"/>
      <c r="D20" s="113" t="s">
        <v>13</v>
      </c>
      <c r="E20" s="114"/>
      <c r="F20" s="121">
        <f>F19+H19</f>
        <v>0</v>
      </c>
      <c r="G20" s="122"/>
      <c r="H20" s="122"/>
      <c r="I20" s="123"/>
      <c r="J20" s="12"/>
    </row>
    <row r="21" spans="2:19" ht="16" customHeight="1">
      <c r="B21" s="5"/>
      <c r="C21" s="5"/>
      <c r="D21" s="5"/>
      <c r="E21" s="67"/>
      <c r="F21" s="67"/>
    </row>
    <row r="22" spans="2:19" ht="16" customHeight="1" thickBot="1">
      <c r="B22" s="92" t="s">
        <v>11</v>
      </c>
      <c r="C22" s="92"/>
      <c r="D22" s="48"/>
      <c r="E22" s="68"/>
      <c r="F22" s="68"/>
      <c r="G22" s="2"/>
      <c r="H22" s="2"/>
      <c r="I22" s="2"/>
      <c r="J22" s="2"/>
      <c r="K22" s="2"/>
      <c r="L22" s="2"/>
      <c r="M22" s="2"/>
      <c r="N22" s="2"/>
    </row>
    <row r="23" spans="2:19" s="26" customFormat="1" ht="16" customHeight="1">
      <c r="B23" s="78"/>
      <c r="C23" s="82" t="s">
        <v>20</v>
      </c>
      <c r="D23" s="84"/>
      <c r="E23" s="82" t="s">
        <v>21</v>
      </c>
      <c r="F23" s="84"/>
      <c r="G23" s="74" t="s">
        <v>0</v>
      </c>
      <c r="H23" s="74" t="s">
        <v>98</v>
      </c>
      <c r="I23" s="80" t="s">
        <v>30</v>
      </c>
      <c r="J23" s="74" t="s">
        <v>22</v>
      </c>
      <c r="K23" s="82" t="s">
        <v>43</v>
      </c>
      <c r="L23" s="83"/>
      <c r="M23" s="83"/>
      <c r="N23" s="84"/>
      <c r="O23" s="76" t="s">
        <v>3</v>
      </c>
    </row>
    <row r="24" spans="2:19" s="26" customFormat="1" ht="16" customHeight="1">
      <c r="B24" s="79"/>
      <c r="C24" s="22" t="s">
        <v>90</v>
      </c>
      <c r="D24" s="22" t="s">
        <v>91</v>
      </c>
      <c r="E24" s="69" t="s">
        <v>92</v>
      </c>
      <c r="F24" s="69" t="s">
        <v>93</v>
      </c>
      <c r="G24" s="75"/>
      <c r="H24" s="75"/>
      <c r="I24" s="81"/>
      <c r="J24" s="75"/>
      <c r="K24" s="22" t="s">
        <v>37</v>
      </c>
      <c r="L24" s="22" t="s">
        <v>38</v>
      </c>
      <c r="M24" s="22" t="s">
        <v>39</v>
      </c>
      <c r="N24" s="23" t="s">
        <v>44</v>
      </c>
      <c r="O24" s="77"/>
    </row>
    <row r="25" spans="2:19" ht="16" customHeight="1">
      <c r="B25" s="28">
        <f>ROW()-24</f>
        <v>1</v>
      </c>
      <c r="C25" s="23"/>
      <c r="D25" s="23"/>
      <c r="E25" s="70" t="str">
        <f>PHONETIC(C25)</f>
        <v/>
      </c>
      <c r="F25" s="70" t="str">
        <f>PHONETIC(D25)</f>
        <v/>
      </c>
      <c r="G25" s="22"/>
      <c r="H25" s="22"/>
      <c r="I25" s="22"/>
      <c r="J25" s="29"/>
      <c r="K25" s="30"/>
      <c r="L25" s="31"/>
      <c r="M25" s="31"/>
      <c r="N25" s="31"/>
      <c r="O25" s="32"/>
      <c r="Q25" s="10"/>
      <c r="R25" s="10"/>
      <c r="S25" s="10"/>
    </row>
    <row r="26" spans="2:19" ht="16" customHeight="1">
      <c r="B26" s="28">
        <f>ROW()-24</f>
        <v>2</v>
      </c>
      <c r="C26" s="23"/>
      <c r="D26" s="23"/>
      <c r="E26" s="70" t="str">
        <f t="shared" ref="E26:F44" si="0">PHONETIC(C26)</f>
        <v/>
      </c>
      <c r="F26" s="70" t="str">
        <f t="shared" si="0"/>
        <v/>
      </c>
      <c r="G26" s="22"/>
      <c r="H26" s="22"/>
      <c r="I26" s="22"/>
      <c r="J26" s="29"/>
      <c r="K26" s="30"/>
      <c r="L26" s="31"/>
      <c r="M26" s="31"/>
      <c r="N26" s="31"/>
      <c r="O26" s="32"/>
      <c r="Q26" s="10"/>
      <c r="R26" s="10"/>
      <c r="S26" s="10"/>
    </row>
    <row r="27" spans="2:19" ht="16" customHeight="1">
      <c r="B27" s="28">
        <f t="shared" ref="B27:B43" si="1">ROW()-24</f>
        <v>3</v>
      </c>
      <c r="C27" s="23"/>
      <c r="D27" s="23"/>
      <c r="E27" s="70" t="str">
        <f t="shared" si="0"/>
        <v/>
      </c>
      <c r="F27" s="70" t="str">
        <f t="shared" si="0"/>
        <v/>
      </c>
      <c r="G27" s="22"/>
      <c r="H27" s="22"/>
      <c r="I27" s="22"/>
      <c r="J27" s="29"/>
      <c r="K27" s="30"/>
      <c r="L27" s="31"/>
      <c r="M27" s="31"/>
      <c r="N27" s="31"/>
      <c r="O27" s="32"/>
      <c r="Q27" s="10"/>
      <c r="R27" s="10"/>
      <c r="S27" s="10"/>
    </row>
    <row r="28" spans="2:19" ht="16" customHeight="1">
      <c r="B28" s="28">
        <f t="shared" si="1"/>
        <v>4</v>
      </c>
      <c r="C28" s="23"/>
      <c r="D28" s="23"/>
      <c r="E28" s="70" t="str">
        <f t="shared" si="0"/>
        <v/>
      </c>
      <c r="F28" s="70" t="str">
        <f t="shared" si="0"/>
        <v/>
      </c>
      <c r="G28" s="22"/>
      <c r="H28" s="22"/>
      <c r="I28" s="22"/>
      <c r="J28" s="29"/>
      <c r="K28" s="30"/>
      <c r="L28" s="31"/>
      <c r="M28" s="31"/>
      <c r="N28" s="31"/>
      <c r="O28" s="32"/>
      <c r="Q28" s="10"/>
      <c r="R28" s="10"/>
      <c r="S28" s="10"/>
    </row>
    <row r="29" spans="2:19" ht="16" customHeight="1">
      <c r="B29" s="28">
        <f t="shared" si="1"/>
        <v>5</v>
      </c>
      <c r="C29" s="23"/>
      <c r="D29" s="23"/>
      <c r="E29" s="70" t="str">
        <f t="shared" si="0"/>
        <v/>
      </c>
      <c r="F29" s="70" t="str">
        <f t="shared" si="0"/>
        <v/>
      </c>
      <c r="G29" s="22"/>
      <c r="H29" s="22"/>
      <c r="I29" s="22"/>
      <c r="J29" s="29"/>
      <c r="K29" s="30"/>
      <c r="L29" s="31"/>
      <c r="M29" s="31"/>
      <c r="N29" s="31"/>
      <c r="O29" s="32"/>
      <c r="Q29" s="10"/>
      <c r="R29" s="10"/>
      <c r="S29" s="10"/>
    </row>
    <row r="30" spans="2:19" ht="16" customHeight="1">
      <c r="B30" s="28">
        <f t="shared" si="1"/>
        <v>6</v>
      </c>
      <c r="C30" s="23"/>
      <c r="D30" s="23"/>
      <c r="E30" s="70" t="str">
        <f t="shared" si="0"/>
        <v/>
      </c>
      <c r="F30" s="70" t="str">
        <f t="shared" si="0"/>
        <v/>
      </c>
      <c r="G30" s="22"/>
      <c r="H30" s="22"/>
      <c r="I30" s="22"/>
      <c r="J30" s="29"/>
      <c r="K30" s="30"/>
      <c r="L30" s="31"/>
      <c r="M30" s="31"/>
      <c r="N30" s="31"/>
      <c r="O30" s="32"/>
      <c r="Q30" s="10"/>
      <c r="R30" s="10"/>
      <c r="S30" s="10"/>
    </row>
    <row r="31" spans="2:19" ht="16" customHeight="1">
      <c r="B31" s="28">
        <f t="shared" si="1"/>
        <v>7</v>
      </c>
      <c r="C31" s="23"/>
      <c r="D31" s="23"/>
      <c r="E31" s="70" t="str">
        <f t="shared" si="0"/>
        <v/>
      </c>
      <c r="F31" s="70" t="str">
        <f t="shared" si="0"/>
        <v/>
      </c>
      <c r="G31" s="22"/>
      <c r="H31" s="22"/>
      <c r="I31" s="22"/>
      <c r="J31" s="29"/>
      <c r="K31" s="30"/>
      <c r="L31" s="31"/>
      <c r="M31" s="31"/>
      <c r="N31" s="31"/>
      <c r="O31" s="32"/>
      <c r="Q31" s="10"/>
      <c r="R31" s="10"/>
      <c r="S31" s="10"/>
    </row>
    <row r="32" spans="2:19" ht="16" customHeight="1">
      <c r="B32" s="28">
        <f t="shared" si="1"/>
        <v>8</v>
      </c>
      <c r="C32" s="23"/>
      <c r="D32" s="23"/>
      <c r="E32" s="70" t="str">
        <f t="shared" si="0"/>
        <v/>
      </c>
      <c r="F32" s="70" t="str">
        <f t="shared" si="0"/>
        <v/>
      </c>
      <c r="G32" s="22"/>
      <c r="H32" s="22"/>
      <c r="I32" s="22"/>
      <c r="J32" s="29"/>
      <c r="K32" s="30"/>
      <c r="L32" s="31"/>
      <c r="M32" s="31"/>
      <c r="N32" s="31"/>
      <c r="O32" s="32"/>
      <c r="Q32" s="10"/>
      <c r="R32" s="10"/>
      <c r="S32" s="10"/>
    </row>
    <row r="33" spans="2:19" ht="16" customHeight="1">
      <c r="B33" s="28">
        <f t="shared" si="1"/>
        <v>9</v>
      </c>
      <c r="C33" s="23"/>
      <c r="D33" s="23"/>
      <c r="E33" s="70" t="str">
        <f>PHONETIC(C33)</f>
        <v/>
      </c>
      <c r="F33" s="70" t="str">
        <f t="shared" si="0"/>
        <v/>
      </c>
      <c r="G33" s="22"/>
      <c r="H33" s="22"/>
      <c r="I33" s="22"/>
      <c r="J33" s="29"/>
      <c r="K33" s="30"/>
      <c r="L33" s="31"/>
      <c r="M33" s="31"/>
      <c r="N33" s="31"/>
      <c r="O33" s="32"/>
      <c r="Q33" s="10"/>
      <c r="R33" s="10"/>
      <c r="S33" s="10"/>
    </row>
    <row r="34" spans="2:19" ht="16" customHeight="1">
      <c r="B34" s="28">
        <f t="shared" si="1"/>
        <v>10</v>
      </c>
      <c r="C34" s="42"/>
      <c r="D34" s="42"/>
      <c r="E34" s="70" t="str">
        <f>PHONETIC(C34)</f>
        <v/>
      </c>
      <c r="F34" s="70" t="str">
        <f>PHONETIC(D34)</f>
        <v/>
      </c>
      <c r="G34" s="43"/>
      <c r="H34" s="22"/>
      <c r="I34" s="43"/>
      <c r="J34" s="44"/>
      <c r="K34" s="45"/>
      <c r="L34" s="46"/>
      <c r="M34" s="46"/>
      <c r="N34" s="46"/>
      <c r="O34" s="47"/>
      <c r="Q34" s="10"/>
      <c r="R34" s="10"/>
      <c r="S34" s="10"/>
    </row>
    <row r="35" spans="2:19" ht="16" customHeight="1">
      <c r="B35" s="28">
        <f t="shared" si="1"/>
        <v>11</v>
      </c>
      <c r="C35" s="42"/>
      <c r="D35" s="42"/>
      <c r="E35" s="70" t="str">
        <f t="shared" si="0"/>
        <v/>
      </c>
      <c r="F35" s="70" t="str">
        <f t="shared" si="0"/>
        <v/>
      </c>
      <c r="G35" s="43"/>
      <c r="H35" s="22"/>
      <c r="I35" s="43"/>
      <c r="J35" s="44"/>
      <c r="K35" s="45"/>
      <c r="L35" s="46"/>
      <c r="M35" s="46"/>
      <c r="N35" s="46"/>
      <c r="O35" s="47"/>
      <c r="Q35" s="10"/>
      <c r="R35" s="10"/>
      <c r="S35" s="10"/>
    </row>
    <row r="36" spans="2:19" ht="16" customHeight="1">
      <c r="B36" s="28">
        <f t="shared" si="1"/>
        <v>12</v>
      </c>
      <c r="C36" s="42"/>
      <c r="D36" s="42"/>
      <c r="E36" s="70" t="str">
        <f t="shared" si="0"/>
        <v/>
      </c>
      <c r="F36" s="70" t="str">
        <f t="shared" si="0"/>
        <v/>
      </c>
      <c r="G36" s="43"/>
      <c r="H36" s="22"/>
      <c r="I36" s="43"/>
      <c r="J36" s="44"/>
      <c r="K36" s="45"/>
      <c r="L36" s="46"/>
      <c r="M36" s="46"/>
      <c r="N36" s="46"/>
      <c r="O36" s="47"/>
      <c r="Q36" s="10"/>
      <c r="R36" s="10"/>
      <c r="S36" s="10"/>
    </row>
    <row r="37" spans="2:19" ht="16" customHeight="1">
      <c r="B37" s="28">
        <f t="shared" si="1"/>
        <v>13</v>
      </c>
      <c r="C37" s="42"/>
      <c r="D37" s="42"/>
      <c r="E37" s="70" t="str">
        <f t="shared" ref="E37:E43" si="2">PHONETIC(C37)</f>
        <v/>
      </c>
      <c r="F37" s="70" t="str">
        <f t="shared" si="0"/>
        <v/>
      </c>
      <c r="G37" s="43"/>
      <c r="H37" s="22"/>
      <c r="I37" s="43"/>
      <c r="J37" s="44"/>
      <c r="K37" s="45"/>
      <c r="L37" s="46"/>
      <c r="M37" s="46"/>
      <c r="N37" s="46"/>
      <c r="O37" s="47"/>
      <c r="Q37" s="10"/>
      <c r="R37" s="10"/>
      <c r="S37" s="10"/>
    </row>
    <row r="38" spans="2:19" ht="16" customHeight="1">
      <c r="B38" s="28">
        <f t="shared" si="1"/>
        <v>14</v>
      </c>
      <c r="C38" s="42"/>
      <c r="D38" s="42"/>
      <c r="E38" s="70" t="str">
        <f t="shared" si="2"/>
        <v/>
      </c>
      <c r="F38" s="70" t="str">
        <f t="shared" si="0"/>
        <v/>
      </c>
      <c r="G38" s="43"/>
      <c r="H38" s="22"/>
      <c r="I38" s="43"/>
      <c r="J38" s="44"/>
      <c r="K38" s="45"/>
      <c r="L38" s="46"/>
      <c r="M38" s="46"/>
      <c r="N38" s="46"/>
      <c r="O38" s="47"/>
      <c r="Q38" s="10"/>
      <c r="R38" s="10"/>
      <c r="S38" s="10"/>
    </row>
    <row r="39" spans="2:19" ht="16" customHeight="1">
      <c r="B39" s="28">
        <f t="shared" si="1"/>
        <v>15</v>
      </c>
      <c r="C39" s="42"/>
      <c r="D39" s="42"/>
      <c r="E39" s="70" t="str">
        <f t="shared" si="2"/>
        <v/>
      </c>
      <c r="F39" s="70" t="str">
        <f t="shared" si="0"/>
        <v/>
      </c>
      <c r="G39" s="43"/>
      <c r="H39" s="22"/>
      <c r="I39" s="43"/>
      <c r="J39" s="44"/>
      <c r="K39" s="45"/>
      <c r="L39" s="46"/>
      <c r="M39" s="46"/>
      <c r="N39" s="46"/>
      <c r="O39" s="47"/>
      <c r="Q39" s="10"/>
      <c r="R39" s="10"/>
      <c r="S39" s="10"/>
    </row>
    <row r="40" spans="2:19" ht="16" customHeight="1">
      <c r="B40" s="28">
        <f t="shared" si="1"/>
        <v>16</v>
      </c>
      <c r="C40" s="42"/>
      <c r="D40" s="42"/>
      <c r="E40" s="70" t="str">
        <f t="shared" si="2"/>
        <v/>
      </c>
      <c r="F40" s="70" t="str">
        <f t="shared" si="0"/>
        <v/>
      </c>
      <c r="G40" s="43"/>
      <c r="H40" s="22"/>
      <c r="I40" s="43"/>
      <c r="J40" s="44"/>
      <c r="K40" s="45"/>
      <c r="L40" s="46"/>
      <c r="M40" s="46"/>
      <c r="N40" s="46"/>
      <c r="O40" s="47"/>
      <c r="Q40" s="10"/>
      <c r="R40" s="10"/>
      <c r="S40" s="10"/>
    </row>
    <row r="41" spans="2:19" ht="16" customHeight="1">
      <c r="B41" s="28">
        <f t="shared" si="1"/>
        <v>17</v>
      </c>
      <c r="C41" s="42"/>
      <c r="D41" s="42"/>
      <c r="E41" s="70" t="str">
        <f t="shared" si="2"/>
        <v/>
      </c>
      <c r="F41" s="70" t="str">
        <f t="shared" si="0"/>
        <v/>
      </c>
      <c r="G41" s="43"/>
      <c r="H41" s="22"/>
      <c r="I41" s="43"/>
      <c r="J41" s="44"/>
      <c r="K41" s="45"/>
      <c r="L41" s="46"/>
      <c r="M41" s="46"/>
      <c r="N41" s="46"/>
      <c r="O41" s="47"/>
      <c r="Q41" s="10"/>
      <c r="R41" s="10"/>
      <c r="S41" s="10"/>
    </row>
    <row r="42" spans="2:19" ht="16" customHeight="1">
      <c r="B42" s="28">
        <f t="shared" si="1"/>
        <v>18</v>
      </c>
      <c r="C42" s="42"/>
      <c r="D42" s="42"/>
      <c r="E42" s="70" t="str">
        <f t="shared" si="2"/>
        <v/>
      </c>
      <c r="F42" s="70" t="str">
        <f t="shared" si="0"/>
        <v/>
      </c>
      <c r="G42" s="43"/>
      <c r="H42" s="22"/>
      <c r="I42" s="43"/>
      <c r="J42" s="44"/>
      <c r="K42" s="45"/>
      <c r="L42" s="46"/>
      <c r="M42" s="46"/>
      <c r="N42" s="46"/>
      <c r="O42" s="47"/>
      <c r="Q42" s="10"/>
      <c r="R42" s="10"/>
      <c r="S42" s="10"/>
    </row>
    <row r="43" spans="2:19" ht="16" customHeight="1">
      <c r="B43" s="28">
        <f t="shared" si="1"/>
        <v>19</v>
      </c>
      <c r="C43" s="42"/>
      <c r="D43" s="42"/>
      <c r="E43" s="70" t="str">
        <f t="shared" si="2"/>
        <v/>
      </c>
      <c r="F43" s="70" t="str">
        <f>PHONETIC(D43)</f>
        <v/>
      </c>
      <c r="G43" s="43"/>
      <c r="H43" s="22"/>
      <c r="I43" s="43"/>
      <c r="J43" s="44"/>
      <c r="K43" s="45"/>
      <c r="L43" s="46"/>
      <c r="M43" s="46"/>
      <c r="N43" s="46"/>
      <c r="O43" s="47"/>
      <c r="Q43" s="10"/>
      <c r="R43" s="10"/>
      <c r="S43" s="10"/>
    </row>
    <row r="44" spans="2:19" ht="16" customHeight="1" thickBot="1">
      <c r="B44" s="33">
        <f>ROW()-24</f>
        <v>20</v>
      </c>
      <c r="C44" s="34"/>
      <c r="D44" s="34"/>
      <c r="E44" s="71" t="str">
        <f t="shared" si="0"/>
        <v/>
      </c>
      <c r="F44" s="71" t="str">
        <f t="shared" si="0"/>
        <v/>
      </c>
      <c r="G44" s="35"/>
      <c r="H44" s="35"/>
      <c r="I44" s="35"/>
      <c r="J44" s="36"/>
      <c r="K44" s="37"/>
      <c r="L44" s="38"/>
      <c r="M44" s="38"/>
      <c r="N44" s="38"/>
      <c r="O44" s="39"/>
      <c r="Q44" s="10"/>
      <c r="R44" s="10"/>
      <c r="S44" s="10"/>
    </row>
    <row r="46" spans="2:19" ht="16" customHeight="1">
      <c r="B46" t="s">
        <v>27</v>
      </c>
      <c r="C46" t="s">
        <v>80</v>
      </c>
      <c r="D46"/>
      <c r="K46" s="26"/>
    </row>
    <row r="47" spans="2:19" ht="16" customHeight="1">
      <c r="B47" t="s">
        <v>71</v>
      </c>
      <c r="C47" t="s">
        <v>26</v>
      </c>
      <c r="D47"/>
      <c r="E47" s="68"/>
      <c r="F47" s="68"/>
    </row>
    <row r="48" spans="2:19" ht="16" customHeight="1">
      <c r="B48" t="s">
        <v>72</v>
      </c>
      <c r="C48" t="s">
        <v>99</v>
      </c>
      <c r="D48"/>
      <c r="E48" s="59"/>
      <c r="F48" s="59"/>
    </row>
    <row r="49" spans="2:4" ht="16" customHeight="1">
      <c r="B49" t="s">
        <v>73</v>
      </c>
      <c r="C49" t="s">
        <v>28</v>
      </c>
      <c r="D49"/>
    </row>
    <row r="50" spans="2:4" ht="16" customHeight="1">
      <c r="B50" t="s">
        <v>75</v>
      </c>
      <c r="C50" t="s">
        <v>101</v>
      </c>
      <c r="D50"/>
    </row>
    <row r="51" spans="2:4" ht="16" customHeight="1">
      <c r="B51" s="40" t="s">
        <v>29</v>
      </c>
      <c r="C51"/>
      <c r="D51"/>
    </row>
  </sheetData>
  <mergeCells count="39">
    <mergeCell ref="D18:E18"/>
    <mergeCell ref="D19:E19"/>
    <mergeCell ref="D20:E20"/>
    <mergeCell ref="I7:K7"/>
    <mergeCell ref="B2:K2"/>
    <mergeCell ref="F19:G19"/>
    <mergeCell ref="H19:I19"/>
    <mergeCell ref="F20:I20"/>
    <mergeCell ref="D15:E15"/>
    <mergeCell ref="D14:E14"/>
    <mergeCell ref="E6:F6"/>
    <mergeCell ref="E7:F7"/>
    <mergeCell ref="D16:E16"/>
    <mergeCell ref="D17:E17"/>
    <mergeCell ref="O2:R2"/>
    <mergeCell ref="G6:H6"/>
    <mergeCell ref="I6:K6"/>
    <mergeCell ref="G7:H7"/>
    <mergeCell ref="B22:C22"/>
    <mergeCell ref="B14:C20"/>
    <mergeCell ref="F14:G14"/>
    <mergeCell ref="H14:I14"/>
    <mergeCell ref="F15:G15"/>
    <mergeCell ref="H15:I15"/>
    <mergeCell ref="F16:G16"/>
    <mergeCell ref="H16:I16"/>
    <mergeCell ref="F17:G17"/>
    <mergeCell ref="H17:I17"/>
    <mergeCell ref="F18:G18"/>
    <mergeCell ref="H18:I18"/>
    <mergeCell ref="J23:J24"/>
    <mergeCell ref="O23:O24"/>
    <mergeCell ref="B23:B24"/>
    <mergeCell ref="G23:G24"/>
    <mergeCell ref="H23:H24"/>
    <mergeCell ref="I23:I24"/>
    <mergeCell ref="K23:N23"/>
    <mergeCell ref="C23:D23"/>
    <mergeCell ref="E23:F23"/>
  </mergeCells>
  <phoneticPr fontId="2"/>
  <conditionalFormatting sqref="N25:N44">
    <cfRule type="expression" dxfId="0" priority="1">
      <formula>$M25&lt;&gt;""</formula>
    </cfRule>
  </conditionalFormatting>
  <dataValidations count="3">
    <dataValidation type="list" showInputMessage="1" showErrorMessage="1" sqref="G25:G44">
      <formula1>"　,男,女"</formula1>
    </dataValidation>
    <dataValidation type="list" allowBlank="1" showInputMessage="1" showErrorMessage="1" sqref="I25:I44">
      <formula1>"　,有,無"</formula1>
    </dataValidation>
    <dataValidation type="list" allowBlank="1" showInputMessage="1" showErrorMessage="1" sqref="H25:H44">
      <formula1>" ,RC男子（70m）,RC女子（70m）,RC高校生男子（70m）,RC高校生女子（70m）,RC高校生以下男子（60m）,RC高校生以下女子（60m）,RC50+男子（60m）,RC50+女子（60m）,BB男子（50m）,BB女子（50m）"</formula1>
    </dataValidation>
  </dataValidations>
  <printOptions horizontalCentered="1"/>
  <pageMargins left="0.39370078740157483" right="0.39370078740157483" top="0.59055118110236227" bottom="0.59055118110236227" header="0.51181102362204722" footer="0.51181102362204722"/>
  <pageSetup paperSize="9" scale="60" orientation="portrait" horizontalDpi="4294967294" verticalDpi="4294967293"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vt:lpstr>
      <vt:lpstr>申込書!Print_Area</vt:lpstr>
      <vt:lpstr>要項!Print_Area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2018-06-22T14:41:39Z</dcterms:created>
  <dcterms:modified xsi:type="dcterms:W3CDTF">2026-07-13T11:12:37Z</dcterms:modified>
</cp:coreProperties>
</file>