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02" documentId="13_ncr:1_{56132B37-9663-431E-A812-77B4530D642D}" xr6:coauthVersionLast="47" xr6:coauthVersionMax="47" xr10:uidLastSave="{4650A7D1-2860-4D7B-A005-65183B798723}"/>
  <bookViews>
    <workbookView xWindow="54495" yWindow="0" windowWidth="26010" windowHeight="20985" tabRatio="799" xr2:uid="{00000000-000D-0000-FFFF-FFFF00000000}"/>
  </bookViews>
  <sheets>
    <sheet name="要項" sheetId="22" r:id="rId1"/>
    <sheet name="申込書" sheetId="23" r:id="rId2"/>
  </sheets>
  <definedNames>
    <definedName name="_xlnm.Print_Area" localSheetId="1">申込書!$B$2:$O$51</definedName>
    <definedName name="_xlnm.Print_Area" localSheetId="0">要項!$A$1:$AC$96</definedName>
    <definedName name="ソート範囲">#REF!</definedName>
    <definedName name="個人得点コピー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23" l="1"/>
  <c r="F26" i="23"/>
  <c r="F27" i="23"/>
  <c r="F33" i="23"/>
  <c r="F25" i="23"/>
  <c r="F29" i="23"/>
  <c r="F32" i="23"/>
  <c r="F28" i="23"/>
  <c r="F31" i="23"/>
  <c r="F30" i="23"/>
  <c r="H16" i="23" l="1"/>
  <c r="F16" i="23"/>
  <c r="H15" i="23"/>
  <c r="F15" i="23"/>
  <c r="B44" i="23" l="1"/>
  <c r="B27" i="23"/>
  <c r="B28" i="23"/>
  <c r="B29" i="23"/>
  <c r="B30" i="23"/>
  <c r="B31" i="23"/>
  <c r="B32" i="23"/>
  <c r="B33" i="23"/>
  <c r="B34" i="23"/>
  <c r="B35" i="23"/>
  <c r="B36" i="23"/>
  <c r="B37" i="23"/>
  <c r="B38" i="23"/>
  <c r="B39" i="23"/>
  <c r="B40" i="23"/>
  <c r="B41" i="23"/>
  <c r="B42" i="23"/>
  <c r="B43" i="23"/>
  <c r="B26" i="23"/>
  <c r="B25" i="23"/>
  <c r="H17" i="23" l="1"/>
  <c r="H19" i="23" s="1"/>
  <c r="F17" i="23"/>
  <c r="F19" i="23" s="1"/>
  <c r="E32" i="23"/>
  <c r="E28" i="23"/>
  <c r="E25" i="23"/>
  <c r="E30" i="23"/>
  <c r="E26" i="23"/>
  <c r="E27" i="23"/>
  <c r="E31" i="23"/>
  <c r="E33" i="23"/>
  <c r="E29" i="23"/>
  <c r="E44" i="23"/>
  <c r="F20" i="23" l="1"/>
</calcChain>
</file>

<file path=xl/sharedStrings.xml><?xml version="1.0" encoding="utf-8"?>
<sst xmlns="http://schemas.openxmlformats.org/spreadsheetml/2006/main" count="176" uniqueCount="166">
  <si>
    <t>性別</t>
    <rPh sb="0" eb="2">
      <t>セイベツ</t>
    </rPh>
    <phoneticPr fontId="2"/>
  </si>
  <si>
    <t>クラブ（学校）名</t>
    <rPh sb="4" eb="6">
      <t>ガッコウ</t>
    </rPh>
    <rPh sb="7" eb="8">
      <t>メイ</t>
    </rPh>
    <phoneticPr fontId="2"/>
  </si>
  <si>
    <t>申込責任者名</t>
    <rPh sb="0" eb="2">
      <t>モウシコミ</t>
    </rPh>
    <rPh sb="2" eb="5">
      <t>セキニンシャ</t>
    </rPh>
    <rPh sb="5" eb="6">
      <t>メイ</t>
    </rPh>
    <phoneticPr fontId="2"/>
  </si>
  <si>
    <t>備考</t>
    <rPh sb="0" eb="2">
      <t>ビコウ</t>
    </rPh>
    <phoneticPr fontId="2"/>
  </si>
  <si>
    <t>記</t>
  </si>
  <si>
    <t>出場資格</t>
  </si>
  <si>
    <t>参加費は、当日会場でお支払いください。</t>
    <rPh sb="0" eb="3">
      <t>サンカヒ</t>
    </rPh>
    <rPh sb="5" eb="7">
      <t>トウジツ</t>
    </rPh>
    <rPh sb="7" eb="9">
      <t>カイジョウ</t>
    </rPh>
    <rPh sb="11" eb="13">
      <t>シハラ</t>
    </rPh>
    <phoneticPr fontId="2"/>
  </si>
  <si>
    <t>申込締切</t>
  </si>
  <si>
    <t>申込方法</t>
    <phoneticPr fontId="2"/>
  </si>
  <si>
    <t>申込は、学校・クラブ単位でお願いします。</t>
    <rPh sb="0" eb="2">
      <t>モウシコミ</t>
    </rPh>
    <rPh sb="4" eb="6">
      <t>ガッコウ</t>
    </rPh>
    <rPh sb="10" eb="12">
      <t>タンイ</t>
    </rPh>
    <rPh sb="14" eb="15">
      <t>ネガ</t>
    </rPh>
    <phoneticPr fontId="2"/>
  </si>
  <si>
    <t>【個人情報の取り扱いについて】</t>
    <rPh sb="1" eb="3">
      <t>コジン</t>
    </rPh>
    <rPh sb="3" eb="5">
      <t>ジョウホウ</t>
    </rPh>
    <rPh sb="6" eb="7">
      <t>ト</t>
    </rPh>
    <rPh sb="8" eb="9">
      <t>アツカ</t>
    </rPh>
    <phoneticPr fontId="2"/>
  </si>
  <si>
    <t>金額集計表</t>
    <rPh sb="0" eb="2">
      <t>キンガク</t>
    </rPh>
    <rPh sb="2" eb="4">
      <t>シュウケイ</t>
    </rPh>
    <rPh sb="4" eb="5">
      <t>ヒョウ</t>
    </rPh>
    <phoneticPr fontId="2"/>
  </si>
  <si>
    <t>参加者名簿</t>
  </si>
  <si>
    <t>合計金額</t>
    <rPh sb="0" eb="2">
      <t>ゴウケイ</t>
    </rPh>
    <rPh sb="2" eb="4">
      <t>キンガク</t>
    </rPh>
    <phoneticPr fontId="2"/>
  </si>
  <si>
    <t>総　合　計　金　額</t>
    <rPh sb="0" eb="1">
      <t>ソウ</t>
    </rPh>
    <rPh sb="2" eb="3">
      <t>ア</t>
    </rPh>
    <rPh sb="4" eb="5">
      <t>ケイ</t>
    </rPh>
    <rPh sb="6" eb="7">
      <t>キン</t>
    </rPh>
    <rPh sb="8" eb="9">
      <t>ガク</t>
    </rPh>
    <phoneticPr fontId="2"/>
  </si>
  <si>
    <t>男　子</t>
    <rPh sb="0" eb="1">
      <t>オトコ</t>
    </rPh>
    <rPh sb="2" eb="3">
      <t>シ</t>
    </rPh>
    <phoneticPr fontId="2"/>
  </si>
  <si>
    <t>女　子</t>
    <rPh sb="0" eb="1">
      <t>オンナ</t>
    </rPh>
    <rPh sb="2" eb="3">
      <t>シ</t>
    </rPh>
    <phoneticPr fontId="2"/>
  </si>
  <si>
    <t>1.</t>
    <phoneticPr fontId="2"/>
  </si>
  <si>
    <t>2.</t>
    <phoneticPr fontId="2"/>
  </si>
  <si>
    <t>3.</t>
    <phoneticPr fontId="2"/>
  </si>
  <si>
    <t>4.</t>
    <phoneticPr fontId="2"/>
  </si>
  <si>
    <t>5.</t>
    <phoneticPr fontId="2"/>
  </si>
  <si>
    <t>7.</t>
    <phoneticPr fontId="2"/>
  </si>
  <si>
    <t>8.</t>
    <phoneticPr fontId="2"/>
  </si>
  <si>
    <t>9.</t>
    <phoneticPr fontId="2"/>
  </si>
  <si>
    <t>11.</t>
    <phoneticPr fontId="2"/>
  </si>
  <si>
    <t>12.</t>
    <phoneticPr fontId="2"/>
  </si>
  <si>
    <t>13.</t>
    <phoneticPr fontId="2"/>
  </si>
  <si>
    <t>申込書シートに入力の上、下記アドレス宛に申込書を添付してお送りください。</t>
    <rPh sb="0" eb="3">
      <t>モウシコミショ</t>
    </rPh>
    <rPh sb="7" eb="9">
      <t>ニュウリョク</t>
    </rPh>
    <rPh sb="10" eb="11">
      <t>ウエ</t>
    </rPh>
    <phoneticPr fontId="2"/>
  </si>
  <si>
    <t>選手氏名</t>
    <rPh sb="0" eb="2">
      <t>センシュ</t>
    </rPh>
    <rPh sb="2" eb="4">
      <t>シメイ</t>
    </rPh>
    <phoneticPr fontId="2"/>
  </si>
  <si>
    <t>フリガナ</t>
    <phoneticPr fontId="2"/>
  </si>
  <si>
    <t>登録番号</t>
    <phoneticPr fontId="2"/>
  </si>
  <si>
    <t xml:space="preserve">※1 </t>
    <phoneticPr fontId="2"/>
  </si>
  <si>
    <t xml:space="preserve">※2 </t>
    <phoneticPr fontId="2"/>
  </si>
  <si>
    <t xml:space="preserve">※3 </t>
    <phoneticPr fontId="2"/>
  </si>
  <si>
    <t>氏名を漢字で入力するとフリガナが自動で表示されます。特殊な読み方は訂正してください。</t>
  </si>
  <si>
    <t xml:space="preserve">※4 </t>
    <phoneticPr fontId="2"/>
  </si>
  <si>
    <t>登録番号欄は「000」から始まる8桁の全日本アーチェリー連盟登録番号を記入してください。</t>
  </si>
  <si>
    <t xml:space="preserve">　　 </t>
    <phoneticPr fontId="2"/>
  </si>
  <si>
    <t>登録
有無</t>
    <rPh sb="0" eb="2">
      <t>トウロク</t>
    </rPh>
    <rPh sb="3" eb="5">
      <t>ウム</t>
    </rPh>
    <phoneticPr fontId="2"/>
  </si>
  <si>
    <t>メールアドレス</t>
  </si>
  <si>
    <t>京都市アーチェリー協会</t>
    <phoneticPr fontId="2"/>
  </si>
  <si>
    <t>エントリー費</t>
    <rPh sb="5" eb="6">
      <t>ヒ</t>
    </rPh>
    <phoneticPr fontId="2"/>
  </si>
  <si>
    <t>参加人数合計</t>
    <rPh sb="0" eb="2">
      <t>サンカ</t>
    </rPh>
    <rPh sb="2" eb="4">
      <t>ニンズウ</t>
    </rPh>
    <rPh sb="4" eb="6">
      <t>ゴウケイ</t>
    </rPh>
    <phoneticPr fontId="2"/>
  </si>
  <si>
    <t>※ 参加者名簿の記載内容が自動的に反映されます。誤りがある場合のみ修正してください。</t>
    <rPh sb="2" eb="5">
      <t>サンカシャ</t>
    </rPh>
    <rPh sb="5" eb="7">
      <t>メイボ</t>
    </rPh>
    <rPh sb="8" eb="10">
      <t>キサイ</t>
    </rPh>
    <rPh sb="10" eb="12">
      <t>ナイヨウ</t>
    </rPh>
    <rPh sb="13" eb="16">
      <t>ジドウテキ</t>
    </rPh>
    <rPh sb="17" eb="19">
      <t>ハンエイ</t>
    </rPh>
    <rPh sb="24" eb="25">
      <t>アヤマ</t>
    </rPh>
    <rPh sb="29" eb="31">
      <t>バアイ</t>
    </rPh>
    <rPh sb="33" eb="35">
      <t>シュウセイ</t>
    </rPh>
    <phoneticPr fontId="2"/>
  </si>
  <si>
    <t>受付時間：12:45～13:00</t>
    <rPh sb="0" eb="2">
      <t>ウケツケ</t>
    </rPh>
    <rPh sb="2" eb="4">
      <t>ジカン</t>
    </rPh>
    <phoneticPr fontId="2"/>
  </si>
  <si>
    <t>競技開始時間：13:15</t>
    <rPh sb="0" eb="2">
      <t>キョウギ</t>
    </rPh>
    <rPh sb="2" eb="4">
      <t>カイシ</t>
    </rPh>
    <rPh sb="4" eb="6">
      <t>ジカン</t>
    </rPh>
    <phoneticPr fontId="2"/>
  </si>
  <si>
    <t>開催日</t>
    <rPh sb="0" eb="3">
      <t>カイサイビ</t>
    </rPh>
    <phoneticPr fontId="2"/>
  </si>
  <si>
    <t>大会名称</t>
    <rPh sb="0" eb="2">
      <t>タイカイ</t>
    </rPh>
    <rPh sb="2" eb="4">
      <t>メイショウ</t>
    </rPh>
    <phoneticPr fontId="2"/>
  </si>
  <si>
    <t>公認記録</t>
    <rPh sb="0" eb="2">
      <t>コウニン</t>
    </rPh>
    <rPh sb="2" eb="4">
      <t>キロク</t>
    </rPh>
    <phoneticPr fontId="2"/>
  </si>
  <si>
    <t>10.</t>
    <phoneticPr fontId="2"/>
  </si>
  <si>
    <t>選考方法</t>
    <rPh sb="0" eb="2">
      <t>センコウ</t>
    </rPh>
    <rPh sb="2" eb="4">
      <t>ホウホウ</t>
    </rPh>
    <phoneticPr fontId="2"/>
  </si>
  <si>
    <t>午前の部</t>
    <rPh sb="0" eb="2">
      <t>ゴゼン</t>
    </rPh>
    <rPh sb="3" eb="4">
      <t>ブ</t>
    </rPh>
    <phoneticPr fontId="2"/>
  </si>
  <si>
    <t>午後の部</t>
    <rPh sb="0" eb="2">
      <t>ゴゴ</t>
    </rPh>
    <rPh sb="3" eb="4">
      <t>ブ</t>
    </rPh>
    <phoneticPr fontId="2"/>
  </si>
  <si>
    <t>申請記録</t>
    <rPh sb="0" eb="2">
      <t>シンセイ</t>
    </rPh>
    <rPh sb="2" eb="4">
      <t>キロク</t>
    </rPh>
    <phoneticPr fontId="2"/>
  </si>
  <si>
    <t>非公認記録</t>
    <phoneticPr fontId="2"/>
  </si>
  <si>
    <t>午前の部と午後の部の振り分けは、申込締切後にご連絡します。</t>
    <rPh sb="0" eb="2">
      <t>ゴゼン</t>
    </rPh>
    <rPh sb="3" eb="4">
      <t>ブ</t>
    </rPh>
    <rPh sb="5" eb="7">
      <t>ゴゴ</t>
    </rPh>
    <rPh sb="8" eb="9">
      <t>ブ</t>
    </rPh>
    <rPh sb="10" eb="11">
      <t>フ</t>
    </rPh>
    <rPh sb="12" eb="13">
      <t>ワ</t>
    </rPh>
    <phoneticPr fontId="2"/>
  </si>
  <si>
    <t>用具検査（弓具、服装等）：競技中随時</t>
    <rPh sb="0" eb="1">
      <t>ヨウ</t>
    </rPh>
    <rPh sb="5" eb="7">
      <t>キュウグ</t>
    </rPh>
    <rPh sb="8" eb="10">
      <t>フクソウ</t>
    </rPh>
    <rPh sb="10" eb="11">
      <t>トウ</t>
    </rPh>
    <phoneticPr fontId="2"/>
  </si>
  <si>
    <t>申込者の氏名、所属および申請点を選考結果として各申込み団体に通知、</t>
    <rPh sb="0" eb="2">
      <t>モウシコミ</t>
    </rPh>
    <rPh sb="2" eb="3">
      <t>シャ</t>
    </rPh>
    <rPh sb="4" eb="6">
      <t>シメイ</t>
    </rPh>
    <rPh sb="7" eb="9">
      <t>ショゾク</t>
    </rPh>
    <rPh sb="12" eb="15">
      <t>シンセイテン</t>
    </rPh>
    <rPh sb="16" eb="20">
      <t>センコウケッカ</t>
    </rPh>
    <rPh sb="23" eb="26">
      <t>カクモウシコ</t>
    </rPh>
    <rPh sb="27" eb="29">
      <t>ダンタイ</t>
    </rPh>
    <rPh sb="30" eb="32">
      <t>ツウチ</t>
    </rPh>
    <phoneticPr fontId="2"/>
  </si>
  <si>
    <t>6</t>
    <phoneticPr fontId="2"/>
  </si>
  <si>
    <t>競技規則</t>
    <rPh sb="0" eb="2">
      <t>キョウギ</t>
    </rPh>
    <rPh sb="2" eb="4">
      <t>キソク</t>
    </rPh>
    <phoneticPr fontId="2"/>
  </si>
  <si>
    <t>受付締切後、1週間以内に出場確定者および午前の部と午後の部の振り分けをメールにてご連絡します。</t>
    <rPh sb="0" eb="2">
      <t>ウケツケ</t>
    </rPh>
    <rPh sb="2" eb="4">
      <t>シメキリ</t>
    </rPh>
    <rPh sb="4" eb="5">
      <t>ゴ</t>
    </rPh>
    <rPh sb="7" eb="9">
      <t>シュウカン</t>
    </rPh>
    <rPh sb="9" eb="11">
      <t>イナイ</t>
    </rPh>
    <rPh sb="10" eb="11">
      <t>ナイサンカカクテイソウシン</t>
    </rPh>
    <rPh sb="12" eb="14">
      <t>シュツジョウ</t>
    </rPh>
    <rPh sb="14" eb="16">
      <t>カクテイ</t>
    </rPh>
    <rPh sb="16" eb="17">
      <t>シャ</t>
    </rPh>
    <rPh sb="41" eb="43">
      <t>レンラク</t>
    </rPh>
    <phoneticPr fontId="2"/>
  </si>
  <si>
    <t>14.</t>
    <phoneticPr fontId="2"/>
  </si>
  <si>
    <t>西京極アーチェリークラブ</t>
    <rPh sb="0" eb="3">
      <t>ニシキョウゴク</t>
    </rPh>
    <phoneticPr fontId="2"/>
  </si>
  <si>
    <t>京都府アーチェリー連盟、京都市アーチェリー協会</t>
    <phoneticPr fontId="2"/>
  </si>
  <si>
    <t>主　　　催</t>
    <rPh sb="0" eb="1">
      <t>シュ</t>
    </rPh>
    <rPh sb="4" eb="5">
      <t>モヨオ</t>
    </rPh>
    <phoneticPr fontId="2"/>
  </si>
  <si>
    <t>日　　　時</t>
    <rPh sb="0" eb="1">
      <t>ヒ</t>
    </rPh>
    <rPh sb="4" eb="5">
      <t>トキ</t>
    </rPh>
    <phoneticPr fontId="2"/>
  </si>
  <si>
    <t>会  　　場</t>
    <phoneticPr fontId="2"/>
  </si>
  <si>
    <t>表　　　彰</t>
    <rPh sb="0" eb="1">
      <t>ヒョウ</t>
    </rPh>
    <rPh sb="4" eb="5">
      <t>アキラ</t>
    </rPh>
    <phoneticPr fontId="2"/>
  </si>
  <si>
    <t>定　　　員</t>
    <rPh sb="0" eb="1">
      <t>サダム</t>
    </rPh>
    <rPh sb="4" eb="5">
      <t>イン</t>
    </rPh>
    <phoneticPr fontId="2"/>
  </si>
  <si>
    <t>参 加 費</t>
    <phoneticPr fontId="2"/>
  </si>
  <si>
    <t xml:space="preserve">申込先： </t>
    <rPh sb="0" eb="2">
      <t>モウシコミ</t>
    </rPh>
    <rPh sb="2" eb="3">
      <t>サキ</t>
    </rPh>
    <phoneticPr fontId="2"/>
  </si>
  <si>
    <t>Email：</t>
    <phoneticPr fontId="2"/>
  </si>
  <si>
    <t>kyoto.city.archery@gmail.com</t>
    <phoneticPr fontId="2"/>
  </si>
  <si>
    <t>京都アクアリーナ　アーチェリー場</t>
    <rPh sb="0" eb="2">
      <t>キョウト</t>
    </rPh>
    <rPh sb="15" eb="16">
      <t>ジョウ</t>
    </rPh>
    <phoneticPr fontId="2"/>
  </si>
  <si>
    <t>定員を超えた場合、全日本アーチェリー連盟公認競技会（72射）の記録から選考します。</t>
    <rPh sb="28" eb="29">
      <t>シャ</t>
    </rPh>
    <rPh sb="31" eb="33">
      <t>キロク</t>
    </rPh>
    <rPh sb="35" eb="37">
      <t>センコウ</t>
    </rPh>
    <phoneticPr fontId="2"/>
  </si>
  <si>
    <t>（阪急京都線 西京極駅より徒歩5分）</t>
    <phoneticPr fontId="2"/>
  </si>
  <si>
    <t>公認記録がない方は、定員に空きがある場合に限り、非公認記録（72射の自己申告記録）から選考します。</t>
    <rPh sb="10" eb="12">
      <t>テイイン</t>
    </rPh>
    <rPh sb="13" eb="14">
      <t>ア</t>
    </rPh>
    <rPh sb="18" eb="20">
      <t>バアイ</t>
    </rPh>
    <rPh sb="21" eb="22">
      <t>カギ</t>
    </rPh>
    <rPh sb="24" eb="29">
      <t>ヒコウニンキロク</t>
    </rPh>
    <rPh sb="43" eb="45">
      <t>センコウ</t>
    </rPh>
    <phoneticPr fontId="2"/>
  </si>
  <si>
    <t>午前の部：合計24名</t>
    <rPh sb="0" eb="1">
      <t>ウマ</t>
    </rPh>
    <rPh sb="1" eb="2">
      <t>マエ</t>
    </rPh>
    <rPh sb="3" eb="4">
      <t>ブ</t>
    </rPh>
    <phoneticPr fontId="2"/>
  </si>
  <si>
    <t>午後の部：合計24名</t>
    <rPh sb="0" eb="1">
      <t>ウマ</t>
    </rPh>
    <rPh sb="1" eb="2">
      <t>アト</t>
    </rPh>
    <rPh sb="3" eb="4">
      <t>ブ</t>
    </rPh>
    <phoneticPr fontId="2"/>
  </si>
  <si>
    <t>当日連絡先電話番号</t>
    <rPh sb="0" eb="2">
      <t>トウジツ</t>
    </rPh>
    <rPh sb="2" eb="5">
      <t>レンラクサキ</t>
    </rPh>
    <rPh sb="5" eb="9">
      <t>デンワバンゴウ</t>
    </rPh>
    <phoneticPr fontId="2"/>
  </si>
  <si>
    <t>参加申込された方は上記に同意していただいたものとし、上記以外に取得した個人情報を利用することはありません。</t>
    <rPh sb="0" eb="2">
      <t>サンカ</t>
    </rPh>
    <rPh sb="2" eb="3">
      <t>モウ</t>
    </rPh>
    <rPh sb="3" eb="4">
      <t>コ</t>
    </rPh>
    <rPh sb="7" eb="8">
      <t>カタ</t>
    </rPh>
    <rPh sb="9" eb="11">
      <t>ジョウキ</t>
    </rPh>
    <rPh sb="12" eb="14">
      <t>ドウイ</t>
    </rPh>
    <phoneticPr fontId="2"/>
  </si>
  <si>
    <t>RC部門：</t>
    <rPh sb="2" eb="4">
      <t>ブモン</t>
    </rPh>
    <phoneticPr fontId="2"/>
  </si>
  <si>
    <t>全日本アーチェリー連盟競技規則 70mラウンド</t>
    <phoneticPr fontId="2"/>
  </si>
  <si>
    <t>全日本アーチェリー連盟競技規則 60mラウンド</t>
    <phoneticPr fontId="2"/>
  </si>
  <si>
    <t>BB部門：</t>
    <rPh sb="2" eb="4">
      <t>ブモン</t>
    </rPh>
    <phoneticPr fontId="2"/>
  </si>
  <si>
    <t>全日本アーチェリー連盟競技規則 50mラウンド</t>
    <phoneticPr fontId="2"/>
  </si>
  <si>
    <t>※1</t>
    <phoneticPr fontId="2"/>
  </si>
  <si>
    <t>※2</t>
    <phoneticPr fontId="2"/>
  </si>
  <si>
    <t>※3</t>
    <phoneticPr fontId="2"/>
  </si>
  <si>
    <t>※4</t>
    <phoneticPr fontId="2"/>
  </si>
  <si>
    <t>1. RC高校生男子（70m）</t>
    <rPh sb="5" eb="8">
      <t>コウコウセイ</t>
    </rPh>
    <rPh sb="8" eb="10">
      <t>ダンシ</t>
    </rPh>
    <phoneticPr fontId="2"/>
  </si>
  <si>
    <t>2. RC高校生女子（70m）</t>
    <phoneticPr fontId="2"/>
  </si>
  <si>
    <t>3. RC男子（70m）</t>
    <rPh sb="5" eb="7">
      <t>ダンシ</t>
    </rPh>
    <phoneticPr fontId="2"/>
  </si>
  <si>
    <t>4. RC女子（70m）</t>
    <phoneticPr fontId="2"/>
  </si>
  <si>
    <t>5. RCU18男子（60m）</t>
    <rPh sb="8" eb="10">
      <t>ダンシ</t>
    </rPh>
    <phoneticPr fontId="2"/>
  </si>
  <si>
    <t>6. RCU18女子（60m）</t>
    <rPh sb="8" eb="10">
      <t>ジョシ</t>
    </rPh>
    <phoneticPr fontId="2"/>
  </si>
  <si>
    <t>7. RC50+男子（60m）</t>
    <rPh sb="8" eb="10">
      <t>ダンシ</t>
    </rPh>
    <phoneticPr fontId="2"/>
  </si>
  <si>
    <t>8. RC50+女子（60m）</t>
    <rPh sb="8" eb="10">
      <t>ジョシ</t>
    </rPh>
    <phoneticPr fontId="2"/>
  </si>
  <si>
    <t>9. BB男子（50m）</t>
    <rPh sb="3" eb="5">
      <t>ダンシ</t>
    </rPh>
    <phoneticPr fontId="2"/>
  </si>
  <si>
    <t>10. BB女子（50m）</t>
    <rPh sb="6" eb="8">
      <t>ジョシ</t>
    </rPh>
    <phoneticPr fontId="2"/>
  </si>
  <si>
    <t>※5</t>
    <phoneticPr fontId="2"/>
  </si>
  <si>
    <t>※6</t>
    <phoneticPr fontId="2"/>
  </si>
  <si>
    <t>※7</t>
    <phoneticPr fontId="2"/>
  </si>
  <si>
    <t>京都府アーチェリー連盟のホームページで確認できない記録で申請する場合は、記録を確認できる</t>
  </si>
  <si>
    <t>※8</t>
    <phoneticPr fontId="2"/>
  </si>
  <si>
    <t>※9</t>
    <phoneticPr fontId="2"/>
  </si>
  <si>
    <t>受付確認メールを3日以内に送信しますので、返信がない場合はお問い合わせください。</t>
    <rPh sb="9" eb="10">
      <t>ニチ</t>
    </rPh>
    <rPh sb="10" eb="12">
      <t>イナイ</t>
    </rPh>
    <rPh sb="13" eb="15">
      <t>ソウシン</t>
    </rPh>
    <rPh sb="21" eb="23">
      <t>ヘンシン</t>
    </rPh>
    <rPh sb="26" eb="28">
      <t>バアイ</t>
    </rPh>
    <rPh sb="30" eb="31">
      <t>ト</t>
    </rPh>
    <rPh sb="32" eb="33">
      <t>ア</t>
    </rPh>
    <phoneticPr fontId="2"/>
  </si>
  <si>
    <t>受信確認ができないメールアドレスは避けてください。</t>
    <phoneticPr fontId="2"/>
  </si>
  <si>
    <t>当日連絡先TELは競技会当日に連絡がつく電話番号を記載してください。</t>
    <rPh sb="0" eb="2">
      <t>トウジツ</t>
    </rPh>
    <rPh sb="9" eb="12">
      <t>キョウギカイ</t>
    </rPh>
    <rPh sb="12" eb="14">
      <t>トウジツ</t>
    </rPh>
    <rPh sb="20" eb="22">
      <t>デンワ</t>
    </rPh>
    <rPh sb="22" eb="24">
      <t>バンゴウ</t>
    </rPh>
    <rPh sb="25" eb="27">
      <t>キサイ</t>
    </rPh>
    <phoneticPr fontId="2"/>
  </si>
  <si>
    <t>参加選手が21名以上の場合は下に行数を増やしてください。</t>
    <phoneticPr fontId="2"/>
  </si>
  <si>
    <t>共　　　催</t>
    <rPh sb="0" eb="1">
      <t>トモ</t>
    </rPh>
    <rPh sb="4" eb="5">
      <t>サイ</t>
    </rPh>
    <phoneticPr fontId="2"/>
  </si>
  <si>
    <t>京都府アーチェリー連盟に登録している方、</t>
    <rPh sb="0" eb="3">
      <t>キョウトフ</t>
    </rPh>
    <rPh sb="9" eb="11">
      <t>レンメイ</t>
    </rPh>
    <rPh sb="12" eb="14">
      <t>トウロク</t>
    </rPh>
    <rPh sb="18" eb="19">
      <t>カタ</t>
    </rPh>
    <phoneticPr fontId="2"/>
  </si>
  <si>
    <t>高校生以下</t>
    <rPh sb="0" eb="3">
      <t>コウコウセイ</t>
    </rPh>
    <rPh sb="3" eb="5">
      <t>イカ</t>
    </rPh>
    <phoneticPr fontId="2"/>
  </si>
  <si>
    <t>大学生、一般</t>
    <rPh sb="0" eb="3">
      <t>ダイガクセイ</t>
    </rPh>
    <rPh sb="4" eb="6">
      <t>イッパン</t>
    </rPh>
    <phoneticPr fontId="2"/>
  </si>
  <si>
    <t>高校生以下：2,000円</t>
    <rPh sb="0" eb="3">
      <t>コウコウセイ</t>
    </rPh>
    <rPh sb="3" eb="5">
      <t>イカ</t>
    </rPh>
    <phoneticPr fontId="2"/>
  </si>
  <si>
    <t>大学生、一般：2,500円</t>
    <rPh sb="0" eb="3">
      <t>ダイガクセイ</t>
    </rPh>
    <rPh sb="4" eb="6">
      <t>イッパン</t>
    </rPh>
    <phoneticPr fontId="2"/>
  </si>
  <si>
    <t>駐車できない場合の特別処置はありませんので、公共交通機関のご利用をお勧めします。</t>
    <rPh sb="0" eb="2">
      <t>チュウシャ</t>
    </rPh>
    <rPh sb="6" eb="8">
      <t>バアイ</t>
    </rPh>
    <rPh sb="9" eb="11">
      <t>トクベツ</t>
    </rPh>
    <rPh sb="11" eb="13">
      <t>ショチ</t>
    </rPh>
    <rPh sb="30" eb="32">
      <t>リヨウ</t>
    </rPh>
    <rPh sb="34" eb="35">
      <t>スス</t>
    </rPh>
    <phoneticPr fontId="2"/>
  </si>
  <si>
    <t>2026年3月15日（日）　</t>
    <rPh sb="4" eb="5">
      <t>ネン</t>
    </rPh>
    <phoneticPr fontId="2"/>
  </si>
  <si>
    <t>15.</t>
    <phoneticPr fontId="2"/>
  </si>
  <si>
    <t>そ の 他</t>
    <rPh sb="4" eb="5">
      <t>タ</t>
    </rPh>
    <phoneticPr fontId="2"/>
  </si>
  <si>
    <t>午前の部と午後の部の組合せによってダブルエントリーが実現できないケースが発生した場合は、</t>
    <phoneticPr fontId="2"/>
  </si>
  <si>
    <t>2026年3月2日（月） 当日中必着</t>
    <rPh sb="4" eb="5">
      <t>ネン</t>
    </rPh>
    <rPh sb="10" eb="11">
      <t>ゲツ</t>
    </rPh>
    <rPh sb="13" eb="15">
      <t>トウジツ</t>
    </rPh>
    <rPh sb="15" eb="16">
      <t>チュウ</t>
    </rPh>
    <phoneticPr fontId="2"/>
  </si>
  <si>
    <t>全日本アーチェリー連盟競技規則 2024～2025年（ターゲットアーチェリー）による。</t>
    <rPh sb="0" eb="3">
      <t>ゼンニホン</t>
    </rPh>
    <rPh sb="9" eb="11">
      <t>レンメイ</t>
    </rPh>
    <rPh sb="11" eb="13">
      <t>キョウギ</t>
    </rPh>
    <rPh sb="13" eb="15">
      <t>キソク</t>
    </rPh>
    <rPh sb="25" eb="26">
      <t>ネン</t>
    </rPh>
    <phoneticPr fontId="2"/>
  </si>
  <si>
    <t>　ダブルエントリーを希望される場合は、申込書の備考欄に優先順位（第1希望または第2希望）の記載をお願いします。</t>
    <rPh sb="32" eb="33">
      <t>ダイ</t>
    </rPh>
    <rPh sb="34" eb="36">
      <t>キボウ</t>
    </rPh>
    <rPh sb="39" eb="40">
      <t>ダイ</t>
    </rPh>
    <rPh sb="41" eb="43">
      <t>キボウ</t>
    </rPh>
    <phoneticPr fontId="2"/>
  </si>
  <si>
    <t>　ダブルエントリーをされた場合の対応は以下の通りとします。</t>
    <rPh sb="13" eb="15">
      <t>バアイ</t>
    </rPh>
    <rPh sb="16" eb="18">
      <t>タイオウ</t>
    </rPh>
    <rPh sb="19" eb="21">
      <t>イカ</t>
    </rPh>
    <rPh sb="22" eb="23">
      <t>トオ</t>
    </rPh>
    <phoneticPr fontId="2"/>
  </si>
  <si>
    <r>
      <t>受付時間：</t>
    </r>
    <r>
      <rPr>
        <sz val="11"/>
        <color theme="0"/>
        <rFont val="ＭＳ Ｐゴシック"/>
        <family val="3"/>
        <charset val="128"/>
      </rPr>
      <t>0</t>
    </r>
    <r>
      <rPr>
        <sz val="11"/>
        <rFont val="ＭＳ Ｐゴシック"/>
        <family val="3"/>
        <charset val="128"/>
      </rPr>
      <t>9:15～</t>
    </r>
    <r>
      <rPr>
        <sz val="11"/>
        <color theme="0"/>
        <rFont val="ＭＳ Ｐゴシック"/>
        <family val="3"/>
        <charset val="128"/>
      </rPr>
      <t>0</t>
    </r>
    <r>
      <rPr>
        <sz val="11"/>
        <rFont val="ＭＳ Ｐゴシック"/>
        <family val="3"/>
        <charset val="128"/>
      </rPr>
      <t>9:30</t>
    </r>
    <rPh sb="0" eb="2">
      <t>ウケツケ</t>
    </rPh>
    <rPh sb="2" eb="4">
      <t>ジカン</t>
    </rPh>
    <phoneticPr fontId="2"/>
  </si>
  <si>
    <r>
      <t>競技開始時間：</t>
    </r>
    <r>
      <rPr>
        <sz val="11"/>
        <color theme="0"/>
        <rFont val="ＭＳ Ｐゴシック"/>
        <family val="3"/>
        <charset val="128"/>
      </rPr>
      <t>0</t>
    </r>
    <r>
      <rPr>
        <sz val="11"/>
        <rFont val="ＭＳ Ｐゴシック"/>
        <family val="3"/>
        <charset val="128"/>
      </rPr>
      <t>9:45</t>
    </r>
    <rPh sb="0" eb="2">
      <t>キョウギ</t>
    </rPh>
    <rPh sb="2" eb="4">
      <t>カイシ</t>
    </rPh>
    <rPh sb="4" eb="6">
      <t>ジカン</t>
    </rPh>
    <phoneticPr fontId="2"/>
  </si>
  <si>
    <t>有料駐車場は台数に限りがあり、他の競技会等で入庫できない場合があります。</t>
    <rPh sb="17" eb="20">
      <t>キョウギカイ</t>
    </rPh>
    <rPh sb="20" eb="21">
      <t>トウ</t>
    </rPh>
    <phoneticPr fontId="2"/>
  </si>
  <si>
    <t>資料を添付するか、主催団体がホームページで掲載していることを連絡してください。</t>
    <rPh sb="0" eb="2">
      <t>シリョウ</t>
    </rPh>
    <phoneticPr fontId="2"/>
  </si>
  <si>
    <t>参加確定連絡後のキャンセルは、欠席理由を問わず参加費をお支払いいただきます。</t>
    <rPh sb="15" eb="17">
      <t>ケッセキ</t>
    </rPh>
    <rPh sb="17" eb="19">
      <t>リユウ</t>
    </rPh>
    <rPh sb="20" eb="21">
      <t>ト</t>
    </rPh>
    <rPh sb="23" eb="25">
      <t>サンカ</t>
    </rPh>
    <rPh sb="25" eb="26">
      <t>ヒ</t>
    </rPh>
    <rPh sb="28" eb="30">
      <t>シハラ</t>
    </rPh>
    <phoneticPr fontId="2"/>
  </si>
  <si>
    <t>姓</t>
    <rPh sb="0" eb="1">
      <t>セイ</t>
    </rPh>
    <phoneticPr fontId="2"/>
  </si>
  <si>
    <t>名</t>
    <rPh sb="0" eb="1">
      <t>メイ</t>
    </rPh>
    <phoneticPr fontId="2"/>
  </si>
  <si>
    <t>セイ</t>
    <phoneticPr fontId="2"/>
  </si>
  <si>
    <t>メイ</t>
    <phoneticPr fontId="2"/>
  </si>
  <si>
    <t>　</t>
  </si>
  <si>
    <t>午前の部、午後の部ともに選手が揃い次第開始します。</t>
    <rPh sb="0" eb="2">
      <t>ゴゼン</t>
    </rPh>
    <rPh sb="3" eb="4">
      <t>ブ</t>
    </rPh>
    <rPh sb="5" eb="7">
      <t>ゴゴ</t>
    </rPh>
    <rPh sb="8" eb="9">
      <t>ブ</t>
    </rPh>
    <rPh sb="12" eb="14">
      <t>センシュ</t>
    </rPh>
    <rPh sb="15" eb="16">
      <t>ソロ</t>
    </rPh>
    <rPh sb="17" eb="19">
      <t>シダイ</t>
    </rPh>
    <rPh sb="19" eb="21">
      <t>カイシ</t>
    </rPh>
    <phoneticPr fontId="2"/>
  </si>
  <si>
    <t>午後の部は午前の部の進行状況により、受付時間や競技開始時間が前後する可能性があります。</t>
    <rPh sb="0" eb="2">
      <t>ゴゴ</t>
    </rPh>
    <rPh sb="3" eb="4">
      <t>ブ</t>
    </rPh>
    <rPh sb="5" eb="7">
      <t>ゴゼン</t>
    </rPh>
    <rPh sb="8" eb="9">
      <t>ブ</t>
    </rPh>
    <rPh sb="10" eb="14">
      <t>シンコウジョウキョウ</t>
    </rPh>
    <rPh sb="18" eb="22">
      <t>ウケツケジカン</t>
    </rPh>
    <rPh sb="23" eb="25">
      <t>キョウギ</t>
    </rPh>
    <rPh sb="25" eb="27">
      <t>カイシ</t>
    </rPh>
    <rPh sb="27" eb="29">
      <t>ジカン</t>
    </rPh>
    <rPh sb="30" eb="32">
      <t>ゼンゴ</t>
    </rPh>
    <rPh sb="34" eb="37">
      <t>カノウセイ</t>
    </rPh>
    <phoneticPr fontId="2"/>
  </si>
  <si>
    <t>または京都府アーチェリー連盟登録クラブ会員で京都市アーチェリー協会が出場を認めた方。</t>
    <rPh sb="34" eb="36">
      <t>シュツジョウ</t>
    </rPh>
    <phoneticPr fontId="2"/>
  </si>
  <si>
    <t>欠席で参加費未払いの場合は、所属団体へ請求させていただきます。</t>
    <rPh sb="0" eb="2">
      <t>ケッセキ</t>
    </rPh>
    <rPh sb="3" eb="6">
      <t>サンカヒ</t>
    </rPh>
    <rPh sb="6" eb="8">
      <t>ミバラ</t>
    </rPh>
    <rPh sb="10" eb="12">
      <t>バアイ</t>
    </rPh>
    <rPh sb="14" eb="18">
      <t>ショゾクダンタイ</t>
    </rPh>
    <rPh sb="19" eb="21">
      <t>セイキュウ</t>
    </rPh>
    <phoneticPr fontId="2"/>
  </si>
  <si>
    <t>※10</t>
    <phoneticPr fontId="2"/>
  </si>
  <si>
    <t>第1希望のエントリーのみで、要項記載の通りの選考と午前の部、午後の部の振り分けを行います。</t>
    <rPh sb="0" eb="1">
      <t>ダイ</t>
    </rPh>
    <rPh sb="2" eb="4">
      <t>キボウ</t>
    </rPh>
    <rPh sb="25" eb="27">
      <t>ゴゼン</t>
    </rPh>
    <rPh sb="28" eb="29">
      <t>ブ</t>
    </rPh>
    <rPh sb="30" eb="32">
      <t>ゴゴ</t>
    </rPh>
    <rPh sb="33" eb="34">
      <t>ブ</t>
    </rPh>
    <phoneticPr fontId="2"/>
  </si>
  <si>
    <t>・記録は得点集計システム（Ianseo）を使用する予定です。</t>
    <rPh sb="1" eb="3">
      <t>キロク</t>
    </rPh>
    <rPh sb="4" eb="6">
      <t>トクテン</t>
    </rPh>
    <rPh sb="6" eb="8">
      <t>シュウケイ</t>
    </rPh>
    <rPh sb="21" eb="23">
      <t>シヨウ</t>
    </rPh>
    <rPh sb="25" eb="27">
      <t>ヨテイ</t>
    </rPh>
    <phoneticPr fontId="2"/>
  </si>
  <si>
    <t>選考対象期間：2025年3月2日（日） ～ 2026年3月1日（日）</t>
    <rPh sb="0" eb="2">
      <t>センコウ</t>
    </rPh>
    <rPh sb="2" eb="4">
      <t>タイショウ</t>
    </rPh>
    <rPh sb="4" eb="6">
      <t>キカン</t>
    </rPh>
    <rPh sb="11" eb="12">
      <t>ネン</t>
    </rPh>
    <rPh sb="13" eb="14">
      <t>ガツ</t>
    </rPh>
    <rPh sb="15" eb="16">
      <t>ニチ</t>
    </rPh>
    <rPh sb="17" eb="18">
      <t>ニチ</t>
    </rPh>
    <rPh sb="26" eb="27">
      <t>ネン</t>
    </rPh>
    <rPh sb="28" eb="29">
      <t>ガツ</t>
    </rPh>
    <rPh sb="30" eb="31">
      <t>ニチ</t>
    </rPh>
    <rPh sb="32" eb="33">
      <t>ニチ</t>
    </rPh>
    <phoneticPr fontId="2"/>
  </si>
  <si>
    <t>アウトドアアーチェリー</t>
    <phoneticPr fontId="2"/>
  </si>
  <si>
    <t>カテゴリー</t>
    <phoneticPr fontId="2"/>
  </si>
  <si>
    <t>性別、カテゴリーおよび登録有無欄はプルダウンメニューより選択してください。</t>
    <phoneticPr fontId="2"/>
  </si>
  <si>
    <t>競技種目</t>
    <rPh sb="0" eb="2">
      <t>キョウギ</t>
    </rPh>
    <rPh sb="2" eb="3">
      <t>シュ</t>
    </rPh>
    <rPh sb="3" eb="4">
      <t>メ</t>
    </rPh>
    <phoneticPr fontId="2"/>
  </si>
  <si>
    <t>締切後のカテゴリー変更は基本的に受理しませんが、申込者数および選考結果次第では受理する場合がございます。</t>
    <rPh sb="0" eb="3">
      <t>シメキリゴ</t>
    </rPh>
    <rPh sb="9" eb="11">
      <t>ヘンコウ</t>
    </rPh>
    <rPh sb="12" eb="15">
      <t>キホンテキ</t>
    </rPh>
    <rPh sb="16" eb="18">
      <t>ジュリ</t>
    </rPh>
    <rPh sb="24" eb="27">
      <t>モウシコミシャ</t>
    </rPh>
    <rPh sb="27" eb="28">
      <t>スウ</t>
    </rPh>
    <rPh sb="33" eb="35">
      <t>ケッカ</t>
    </rPh>
    <rPh sb="35" eb="37">
      <t>シダイ</t>
    </rPh>
    <phoneticPr fontId="2"/>
  </si>
  <si>
    <t>確認できない場合は「0点」として取り扱います。</t>
    <rPh sb="6" eb="8">
      <t>バアイ</t>
    </rPh>
    <rPh sb="11" eb="12">
      <t>テン</t>
    </rPh>
    <rPh sb="16" eb="17">
      <t>ト</t>
    </rPh>
    <rPh sb="18" eb="19">
      <t>アツカ</t>
    </rPh>
    <phoneticPr fontId="2"/>
  </si>
  <si>
    <t>一律でダブルエントリーは不可とし、第1希望のみの受理とさせていただきます。</t>
    <rPh sb="0" eb="2">
      <t>イチリツ</t>
    </rPh>
    <rPh sb="12" eb="14">
      <t>フカ</t>
    </rPh>
    <phoneticPr fontId="2"/>
  </si>
  <si>
    <t>全日本アーチェリー連盟の会員証を忘れた場合、学生証または免許証等の身分を証明するもので本人確認を行いますが、身分を証明できるものがない場合は出場をお断りする場合があります。</t>
    <rPh sb="0" eb="3">
      <t>ゼンニホン</t>
    </rPh>
    <rPh sb="9" eb="11">
      <t>レンメイ</t>
    </rPh>
    <rPh sb="12" eb="15">
      <t>カイインショウ</t>
    </rPh>
    <rPh sb="48" eb="49">
      <t>オコナ</t>
    </rPh>
    <rPh sb="78" eb="80">
      <t>バアイ</t>
    </rPh>
    <phoneticPr fontId="2"/>
  </si>
  <si>
    <t>各カテゴリーごとに出場者数に応じて表彰します。</t>
    <rPh sb="0" eb="1">
      <t>カク</t>
    </rPh>
    <rPh sb="9" eb="11">
      <t>シュツジョウ</t>
    </rPh>
    <rPh sb="11" eb="12">
      <t>シャ</t>
    </rPh>
    <rPh sb="12" eb="13">
      <t>スウ</t>
    </rPh>
    <rPh sb="14" eb="15">
      <t>オウ</t>
    </rPh>
    <rPh sb="17" eb="19">
      <t>ヒョウショウ</t>
    </rPh>
    <phoneticPr fontId="2"/>
  </si>
  <si>
    <t>可能な限り多くの選手が参加できるようカテゴリーごとに調整を行います。</t>
    <rPh sb="0" eb="2">
      <t>カノウ</t>
    </rPh>
    <rPh sb="3" eb="4">
      <t>カギ</t>
    </rPh>
    <rPh sb="29" eb="30">
      <t>オコナ</t>
    </rPh>
    <phoneticPr fontId="2"/>
  </si>
  <si>
    <t>公認記録をお持ちの方が出場不可、公認記録をお持ちでない方が出場可能となる可能性があることをご了承ください。</t>
    <rPh sb="22" eb="23">
      <t>モ</t>
    </rPh>
    <rPh sb="27" eb="28">
      <t>ホウ</t>
    </rPh>
    <rPh sb="29" eb="31">
      <t>シュツジョウ</t>
    </rPh>
    <rPh sb="31" eb="33">
      <t>カノウ</t>
    </rPh>
    <phoneticPr fontId="2"/>
  </si>
  <si>
    <t>出場者（参加確定者）の氏名、所属、立順、得点および競技中の写真を、会場内およびホームページに掲載します。</t>
    <rPh sb="0" eb="2">
      <t>シュツジョウ</t>
    </rPh>
    <rPh sb="2" eb="3">
      <t>シャ</t>
    </rPh>
    <rPh sb="4" eb="9">
      <t>サンカカクテイシャ</t>
    </rPh>
    <rPh sb="11" eb="13">
      <t>シメイ</t>
    </rPh>
    <rPh sb="14" eb="16">
      <t>ショゾク</t>
    </rPh>
    <rPh sb="17" eb="19">
      <t>タチジュン</t>
    </rPh>
    <rPh sb="20" eb="22">
      <t>トクテン</t>
    </rPh>
    <rPh sb="25" eb="28">
      <t>キョウギチュウ</t>
    </rPh>
    <rPh sb="29" eb="31">
      <t>シャシン</t>
    </rPh>
    <phoneticPr fontId="2"/>
  </si>
  <si>
    <t>第2希望のカテゴリーで要項記載の選考を再度行い、各カテゴリーの出場者に追加します。</t>
    <rPh sb="0" eb="1">
      <t>ダイ</t>
    </rPh>
    <rPh sb="2" eb="4">
      <t>キボウ</t>
    </rPh>
    <phoneticPr fontId="2"/>
  </si>
  <si>
    <t xml:space="preserve"> 第17回北浦杯アーチェリー競技大会要項</t>
    <rPh sb="14" eb="16">
      <t>キョウギ</t>
    </rPh>
    <phoneticPr fontId="2"/>
  </si>
  <si>
    <t xml:space="preserve"> 第17回北浦杯アーチェリー競技大会申込書</t>
    <rPh sb="14" eb="16">
      <t>キョウギ</t>
    </rPh>
    <phoneticPr fontId="2"/>
  </si>
  <si>
    <t>競技開催日　2026年3月15日</t>
    <rPh sb="10" eb="11">
      <t>ネン</t>
    </rPh>
    <rPh sb="12" eb="13">
      <t>ガツ</t>
    </rPh>
    <rPh sb="15" eb="16">
      <t>ニチ</t>
    </rPh>
    <phoneticPr fontId="2"/>
  </si>
  <si>
    <t>・定員に空きがあり公平に調整可能な場合に限り、他のカテゴリーへのダブルエントリーを認めます。</t>
    <rPh sb="1" eb="3">
      <t>テイイン</t>
    </rPh>
    <rPh sb="4" eb="5">
      <t>ア</t>
    </rPh>
    <rPh sb="9" eb="11">
      <t>コウヘイ</t>
    </rPh>
    <rPh sb="12" eb="14">
      <t>チョウセイ</t>
    </rPh>
    <rPh sb="14" eb="16">
      <t>カノウ</t>
    </rPh>
    <rPh sb="17" eb="19">
      <t>バアイ</t>
    </rPh>
    <rPh sb="20" eb="21">
      <t>カギ</t>
    </rPh>
    <rPh sb="23" eb="24">
      <t>ホカ</t>
    </rPh>
    <rPh sb="41" eb="42">
      <t>ミト</t>
    </rPh>
    <phoneticPr fontId="2"/>
  </si>
  <si>
    <t>上記の選考後、定員に空きがあり、第2希望での追加エントリーが受理可能な場合のみ、</t>
    <rPh sb="0" eb="2">
      <t>ジョウキ</t>
    </rPh>
    <rPh sb="3" eb="6">
      <t>センコウゴ</t>
    </rPh>
    <rPh sb="16" eb="17">
      <t>ダイ</t>
    </rPh>
    <rPh sb="18" eb="20">
      <t>キボウ</t>
    </rPh>
    <phoneticPr fontId="2"/>
  </si>
  <si>
    <t xml:space="preserve"> 第17回北浦杯アーチェリー競技大会担当 井上 剛</t>
    <phoneticPr fontId="2"/>
  </si>
  <si>
    <t>また、エントリー者数が2名以下の距離は開催しない場合があります。</t>
    <rPh sb="8" eb="9">
      <t>シャ</t>
    </rPh>
    <rPh sb="9" eb="10">
      <t>スウ</t>
    </rPh>
    <phoneticPr fontId="2"/>
  </si>
  <si>
    <t>設置できる的数の都合上、各部とも出場可能な方が24名を下回る場合があります。</t>
    <rPh sb="0" eb="2">
      <t>セッチ</t>
    </rPh>
    <rPh sb="5" eb="7">
      <t>マトカズ</t>
    </rPh>
    <rPh sb="8" eb="11">
      <t>ツゴウジョウ</t>
    </rPh>
    <rPh sb="16" eb="18">
      <t>シュツジョウ</t>
    </rPh>
    <rPh sb="18" eb="20">
      <t>カノウ</t>
    </rPh>
    <rPh sb="21" eb="22">
      <t>ホウ</t>
    </rPh>
    <rPh sb="27" eb="29">
      <t>シタマワ</t>
    </rPh>
    <phoneticPr fontId="2"/>
  </si>
  <si>
    <t>午前の部と午後の部でそれぞれ参加費をいただきます。</t>
    <rPh sb="0" eb="2">
      <t>ゴゼン</t>
    </rPh>
    <rPh sb="3" eb="4">
      <t>ブ</t>
    </rPh>
    <rPh sb="5" eb="7">
      <t>ゴゴ</t>
    </rPh>
    <rPh sb="8" eb="9">
      <t>ブ</t>
    </rPh>
    <rPh sb="14" eb="17">
      <t>サンカヒ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</si>
</sst>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u/>
      <sz val="11"/>
      <color indexed="12"/>
      <name val="ＭＳ Ｐゴシック"/>
      <family val="3"/>
      <charset val="128"/>
    </font>
    <font>
      <sz val="18"/>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b/>
      <sz val="15"/>
      <name val="ＭＳ Ｐゴシック"/>
      <family val="3"/>
      <charset val="128"/>
    </font>
    <font>
      <b/>
      <sz val="16"/>
      <color rgb="FFFF0000"/>
      <name val="ＭＳ Ｐゴシック"/>
      <family val="3"/>
      <charset val="128"/>
    </font>
    <font>
      <sz val="11"/>
      <color rgb="FFFF0000"/>
      <name val="ＭＳ Ｐゴシック"/>
      <family val="3"/>
      <charset val="128"/>
    </font>
    <font>
      <sz val="11"/>
      <color theme="0"/>
      <name val="ＭＳ Ｐゴシック"/>
      <family val="3"/>
      <charset val="128"/>
    </font>
    <font>
      <b/>
      <u/>
      <sz val="11"/>
      <name val="ＭＳ Ｐゴシック"/>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cellStyleXfs>
  <cellXfs count="119">
    <xf numFmtId="0" fontId="0" fillId="0" borderId="0" xfId="0">
      <alignment vertical="center"/>
    </xf>
    <xf numFmtId="0" fontId="5" fillId="0" borderId="0" xfId="0" applyFont="1" applyAlignment="1">
      <alignment vertical="center" shrinkToFit="1"/>
    </xf>
    <xf numFmtId="0" fontId="6" fillId="0" borderId="0" xfId="0" applyFont="1" applyAlignment="1">
      <alignment vertical="center" shrinkToFit="1"/>
    </xf>
    <xf numFmtId="0" fontId="6" fillId="0" borderId="0" xfId="0" applyFont="1">
      <alignment vertical="center"/>
    </xf>
    <xf numFmtId="0" fontId="3" fillId="0" borderId="0" xfId="0" applyFont="1">
      <alignment vertical="center"/>
    </xf>
    <xf numFmtId="0" fontId="8" fillId="0" borderId="0" xfId="0" applyFont="1">
      <alignment vertical="center"/>
    </xf>
    <xf numFmtId="0" fontId="9" fillId="0" borderId="0" xfId="0" applyFont="1" applyAlignment="1">
      <alignment horizontal="center"/>
    </xf>
    <xf numFmtId="0" fontId="6" fillId="0" borderId="0" xfId="0" applyFont="1" applyAlignment="1"/>
    <xf numFmtId="0" fontId="10" fillId="0" borderId="0" xfId="0" applyFont="1" applyAlignment="1">
      <alignment vertical="center" shrinkToFit="1"/>
    </xf>
    <xf numFmtId="176" fontId="0" fillId="0" borderId="3" xfId="0" applyNumberFormat="1" applyBorder="1" applyAlignment="1">
      <alignment vertical="center" shrinkToFit="1"/>
    </xf>
    <xf numFmtId="176" fontId="0" fillId="0" borderId="3" xfId="0" applyNumberFormat="1" applyBorder="1">
      <alignment vertical="center"/>
    </xf>
    <xf numFmtId="0" fontId="13" fillId="0" borderId="0" xfId="0" applyFont="1" applyAlignment="1">
      <alignment vertical="center" wrapText="1"/>
    </xf>
    <xf numFmtId="176" fontId="0" fillId="0" borderId="9" xfId="0" applyNumberFormat="1" applyBorder="1" applyAlignment="1">
      <alignment vertical="center" shrinkToFit="1"/>
    </xf>
    <xf numFmtId="176" fontId="6" fillId="0" borderId="10" xfId="0" applyNumberFormat="1" applyFont="1" applyBorder="1" applyAlignment="1">
      <alignment vertical="center" shrinkToFit="1"/>
    </xf>
    <xf numFmtId="0" fontId="0" fillId="0" borderId="11" xfId="0" applyBorder="1" applyAlignment="1">
      <alignment horizontal="center" vertical="center" shrinkToFit="1"/>
    </xf>
    <xf numFmtId="176" fontId="0" fillId="0" borderId="6" xfId="0" applyNumberFormat="1" applyBorder="1" applyAlignment="1">
      <alignment vertical="center" shrinkToFit="1"/>
    </xf>
    <xf numFmtId="0" fontId="12" fillId="0" borderId="0" xfId="0" applyFont="1" applyAlignment="1">
      <alignment horizontal="center"/>
    </xf>
    <xf numFmtId="0" fontId="0" fillId="0" borderId="12" xfId="0" applyBorder="1">
      <alignment vertical="center"/>
    </xf>
    <xf numFmtId="0" fontId="0" fillId="0" borderId="12" xfId="0" applyBorder="1" applyAlignment="1">
      <alignment vertical="center" shrinkToFit="1"/>
    </xf>
    <xf numFmtId="0" fontId="0" fillId="0" borderId="7" xfId="0" applyBorder="1">
      <alignment vertical="center"/>
    </xf>
    <xf numFmtId="0" fontId="0" fillId="0" borderId="7" xfId="0" applyBorder="1" applyAlignment="1">
      <alignment vertical="center" shrinkToFit="1"/>
    </xf>
    <xf numFmtId="0" fontId="0" fillId="0" borderId="0" xfId="0" applyAlignment="1">
      <alignment horizontal="center" vertical="center"/>
    </xf>
    <xf numFmtId="0" fontId="5" fillId="0" borderId="0" xfId="0" applyFont="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xf>
    <xf numFmtId="0" fontId="0" fillId="0" borderId="2" xfId="0" applyBorder="1" applyAlignment="1">
      <alignment vertical="center" shrinkToFit="1"/>
    </xf>
    <xf numFmtId="177" fontId="0" fillId="0" borderId="1" xfId="0" quotePrefix="1" applyNumberFormat="1" applyBorder="1" applyAlignment="1">
      <alignment vertical="center" shrinkToFit="1"/>
    </xf>
    <xf numFmtId="14" fontId="0" fillId="0" borderId="16" xfId="0" quotePrefix="1" applyNumberFormat="1" applyBorder="1" applyAlignment="1">
      <alignment vertical="center" shrinkToFit="1"/>
    </xf>
    <xf numFmtId="0" fontId="0" fillId="0" borderId="16" xfId="0" quotePrefix="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5" xfId="0" applyBorder="1" applyAlignment="1">
      <alignment horizontal="center" vertical="center" shrinkToFit="1"/>
    </xf>
    <xf numFmtId="177" fontId="0" fillId="0" borderId="5" xfId="0" quotePrefix="1" applyNumberFormat="1" applyBorder="1" applyAlignment="1">
      <alignment vertical="center" shrinkToFit="1"/>
    </xf>
    <xf numFmtId="14" fontId="0" fillId="0" borderId="8" xfId="0" quotePrefix="1" applyNumberFormat="1" applyBorder="1" applyAlignment="1">
      <alignment vertical="center" shrinkToFit="1"/>
    </xf>
    <xf numFmtId="0" fontId="0" fillId="0" borderId="8" xfId="0" quotePrefix="1" applyBorder="1" applyAlignment="1">
      <alignment vertical="center" shrinkToFit="1"/>
    </xf>
    <xf numFmtId="0" fontId="0" fillId="0" borderId="6" xfId="0" applyBorder="1" applyAlignment="1">
      <alignment vertical="center" shrinkToFit="1"/>
    </xf>
    <xf numFmtId="0" fontId="0" fillId="0" borderId="0" xfId="2" applyFont="1">
      <alignment vertical="center"/>
    </xf>
    <xf numFmtId="0" fontId="16" fillId="0" borderId="0" xfId="0" applyFont="1">
      <alignment vertical="center"/>
    </xf>
    <xf numFmtId="0" fontId="0" fillId="0" borderId="41" xfId="0" applyBorder="1" applyAlignment="1">
      <alignment vertical="center" shrinkToFit="1"/>
    </xf>
    <xf numFmtId="0" fontId="0" fillId="0" borderId="41" xfId="0" applyBorder="1" applyAlignment="1">
      <alignment horizontal="center" vertical="center" shrinkToFit="1"/>
    </xf>
    <xf numFmtId="177" fontId="0" fillId="0" borderId="41" xfId="0" quotePrefix="1" applyNumberFormat="1" applyBorder="1" applyAlignment="1">
      <alignment vertical="center" shrinkToFit="1"/>
    </xf>
    <xf numFmtId="14" fontId="0" fillId="0" borderId="42" xfId="0" quotePrefix="1" applyNumberFormat="1" applyBorder="1" applyAlignment="1">
      <alignment vertical="center" shrinkToFit="1"/>
    </xf>
    <xf numFmtId="0" fontId="0" fillId="0" borderId="42" xfId="0" quotePrefix="1" applyBorder="1" applyAlignment="1">
      <alignment vertical="center" shrinkToFit="1"/>
    </xf>
    <xf numFmtId="0" fontId="0" fillId="0" borderId="43" xfId="0" applyBorder="1" applyAlignment="1">
      <alignment vertical="center" shrinkToFit="1"/>
    </xf>
    <xf numFmtId="0" fontId="7" fillId="0" borderId="0" xfId="0" applyFont="1">
      <alignment vertical="center"/>
    </xf>
    <xf numFmtId="0" fontId="6" fillId="0" borderId="0" xfId="0" applyFont="1" applyAlignment="1">
      <alignment horizontal="left" vertical="center" shrinkToFit="1"/>
    </xf>
    <xf numFmtId="49" fontId="0" fillId="0" borderId="0" xfId="0" applyNumberFormat="1">
      <alignment vertical="center"/>
    </xf>
    <xf numFmtId="49" fontId="0" fillId="0" borderId="0" xfId="0" quotePrefix="1" applyNumberFormat="1">
      <alignment vertical="center"/>
    </xf>
    <xf numFmtId="0" fontId="0" fillId="0" borderId="0" xfId="0" quotePrefix="1">
      <alignment vertical="center"/>
    </xf>
    <xf numFmtId="0" fontId="0" fillId="0" borderId="0" xfId="0" applyAlignment="1">
      <alignment horizontal="left"/>
    </xf>
    <xf numFmtId="0" fontId="0" fillId="0" borderId="0" xfId="0" applyAlignment="1"/>
    <xf numFmtId="0" fontId="4" fillId="0" borderId="0" xfId="1" applyAlignment="1" applyProtection="1">
      <alignment vertical="center"/>
    </xf>
    <xf numFmtId="0" fontId="0" fillId="0" borderId="0" xfId="0" quotePrefix="1" applyAlignment="1">
      <alignment horizontal="left" vertical="center"/>
    </xf>
    <xf numFmtId="0" fontId="0" fillId="0" borderId="14" xfId="0" applyBorder="1" applyAlignment="1">
      <alignment vertical="center" shrinkToFit="1"/>
    </xf>
    <xf numFmtId="0" fontId="0" fillId="0" borderId="17" xfId="0" applyBorder="1" applyAlignment="1">
      <alignment vertical="center" shrinkToFit="1"/>
    </xf>
    <xf numFmtId="0" fontId="0" fillId="0" borderId="0" xfId="0" applyAlignment="1">
      <alignment horizontal="center"/>
    </xf>
    <xf numFmtId="0" fontId="7" fillId="0" borderId="0" xfId="0" applyFont="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wrapText="1"/>
    </xf>
    <xf numFmtId="0" fontId="0" fillId="0" borderId="32" xfId="0" applyBorder="1" applyAlignment="1">
      <alignment horizontal="center" vertical="center" wrapText="1"/>
    </xf>
    <xf numFmtId="0" fontId="9" fillId="0" borderId="45" xfId="0" applyFont="1" applyBorder="1" applyAlignment="1">
      <alignment horizontal="center" vertical="center"/>
    </xf>
    <xf numFmtId="0" fontId="9" fillId="0" borderId="26" xfId="0" applyFont="1" applyBorder="1" applyAlignment="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7" fillId="0" borderId="0" xfId="0" applyFont="1" applyAlignment="1">
      <alignment horizontal="center"/>
    </xf>
    <xf numFmtId="176" fontId="0" fillId="0" borderId="8"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5" xfId="0" applyNumberFormat="1" applyBorder="1" applyAlignment="1">
      <alignment horizontal="center" vertical="center" shrinkToFit="1"/>
    </xf>
    <xf numFmtId="176" fontId="11" fillId="0" borderId="34"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33" xfId="0" applyFont="1"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45"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shrinkToFit="1"/>
    </xf>
    <xf numFmtId="0" fontId="0" fillId="0" borderId="35" xfId="0" applyBorder="1" applyAlignment="1">
      <alignment horizontal="center" vertical="center" shrinkToFit="1"/>
    </xf>
    <xf numFmtId="0" fontId="0" fillId="0" borderId="8" xfId="0" applyBorder="1" applyAlignment="1">
      <alignment horizontal="center" vertical="center" shrinkToFit="1"/>
    </xf>
    <xf numFmtId="0" fontId="0" fillId="0" borderId="32" xfId="0" applyBorder="1" applyAlignment="1">
      <alignment horizontal="center" vertical="center" shrinkToFit="1"/>
    </xf>
    <xf numFmtId="0" fontId="5" fillId="0" borderId="0" xfId="0" applyFont="1" applyAlignment="1">
      <alignment horizontal="center" vertical="center" shrinkToFit="1"/>
    </xf>
    <xf numFmtId="0" fontId="0" fillId="0" borderId="13" xfId="0" applyBorder="1" applyAlignment="1">
      <alignment horizontal="left" vertical="center"/>
    </xf>
    <xf numFmtId="0" fontId="0" fillId="0" borderId="35" xfId="0" applyBorder="1" applyAlignment="1">
      <alignment horizontal="left"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left" vertical="center"/>
    </xf>
    <xf numFmtId="0" fontId="0" fillId="0" borderId="32" xfId="0" applyBorder="1" applyAlignment="1">
      <alignment horizontal="left" vertical="center"/>
    </xf>
    <xf numFmtId="0" fontId="6" fillId="0" borderId="0" xfId="0" applyFont="1" applyAlignment="1">
      <alignment horizontal="left" vertical="center" shrinkToFi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0" fillId="0" borderId="25" xfId="0" applyBorder="1" applyAlignment="1">
      <alignment horizontal="center" vertical="center"/>
    </xf>
    <xf numFmtId="0" fontId="0" fillId="0" borderId="24" xfId="0" applyBorder="1" applyAlignment="1">
      <alignment horizontal="center" vertical="center" shrinkToFit="1"/>
    </xf>
    <xf numFmtId="176" fontId="0" fillId="0" borderId="29" xfId="0" applyNumberFormat="1" applyBorder="1" applyAlignment="1">
      <alignment horizontal="center" vertical="center"/>
    </xf>
    <xf numFmtId="176" fontId="0" fillId="0" borderId="30" xfId="0" applyNumberFormat="1" applyBorder="1" applyAlignment="1">
      <alignment horizontal="center" vertical="center"/>
    </xf>
    <xf numFmtId="176" fontId="0" fillId="0" borderId="28" xfId="0" applyNumberFormat="1" applyBorder="1" applyAlignment="1">
      <alignment horizontal="center" vertical="center" shrinkToFit="1"/>
    </xf>
    <xf numFmtId="176" fontId="0" fillId="0" borderId="16" xfId="0" applyNumberFormat="1" applyBorder="1" applyAlignment="1">
      <alignment horizontal="center" vertical="center"/>
    </xf>
    <xf numFmtId="176" fontId="0" fillId="0" borderId="31" xfId="0" applyNumberFormat="1" applyBorder="1" applyAlignment="1">
      <alignment horizontal="center" vertical="center"/>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0" fillId="0" borderId="36" xfId="0" applyBorder="1" applyAlignment="1">
      <alignment horizontal="center" vertical="center" shrinkToFit="1"/>
    </xf>
    <xf numFmtId="0" fontId="0" fillId="0" borderId="28" xfId="0" applyBorder="1" applyAlignment="1">
      <alignment horizontal="center" vertical="center" shrinkToFit="1"/>
    </xf>
    <xf numFmtId="0" fontId="0" fillId="0" borderId="37" xfId="0" applyBorder="1" applyAlignment="1">
      <alignment horizontal="center" vertical="center" shrinkToFit="1"/>
    </xf>
    <xf numFmtId="0" fontId="0" fillId="0" borderId="9" xfId="0" applyBorder="1" applyAlignment="1">
      <alignment horizontal="center" vertical="center" shrinkToFit="1"/>
    </xf>
    <xf numFmtId="0" fontId="0" fillId="0" borderId="38" xfId="0" applyBorder="1" applyAlignment="1">
      <alignment horizontal="center" vertical="center" shrinkToFit="1"/>
    </xf>
    <xf numFmtId="0" fontId="0" fillId="0" borderId="27" xfId="0" applyBorder="1" applyAlignment="1">
      <alignment horizontal="center" vertical="center" shrinkToFit="1"/>
    </xf>
    <xf numFmtId="0" fontId="0" fillId="0" borderId="36"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39" xfId="0" applyBorder="1" applyAlignment="1">
      <alignment horizontal="center" vertical="center" shrinkToFit="1"/>
    </xf>
    <xf numFmtId="0" fontId="0" fillId="0" borderId="20" xfId="0" applyBorder="1" applyAlignment="1">
      <alignment horizontal="center" vertical="center" shrinkToFit="1"/>
    </xf>
    <xf numFmtId="0" fontId="0" fillId="0" borderId="40" xfId="0" applyBorder="1" applyAlignment="1">
      <alignment horizontal="center" vertical="center" shrinkToFit="1"/>
    </xf>
  </cellXfs>
  <cellStyles count="3">
    <cellStyle name="ハイパーリンク" xfId="1" builtinId="8"/>
    <cellStyle name="標準" xfId="0" builtinId="0"/>
    <cellStyle name="標準 2" xfId="2" xr:uid="{00000000-0005-0000-0000-000002000000}"/>
  </cellStyles>
  <dxfs count="1">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to.city.archery@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8"/>
  <sheetViews>
    <sheetView showGridLines="0" tabSelected="1" zoomScaleNormal="100" workbookViewId="0"/>
  </sheetViews>
  <sheetFormatPr defaultColWidth="4.77734375" defaultRowHeight="13.2" x14ac:dyDescent="0.2"/>
  <sheetData>
    <row r="1" spans="1:30" x14ac:dyDescent="0.2">
      <c r="A1" s="51"/>
    </row>
    <row r="2" spans="1:30" ht="19.2" x14ac:dyDescent="0.2">
      <c r="A2" s="61" t="s">
        <v>157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49"/>
    </row>
    <row r="3" spans="1:30" ht="18" x14ac:dyDescent="0.25">
      <c r="A3" s="16"/>
      <c r="B3" s="16"/>
      <c r="C3" s="16"/>
      <c r="D3" s="16"/>
      <c r="E3" s="16"/>
      <c r="F3" s="16"/>
      <c r="G3" s="16"/>
    </row>
    <row r="4" spans="1:30" x14ac:dyDescent="0.2">
      <c r="A4" s="60" t="s">
        <v>4</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0" x14ac:dyDescent="0.2">
      <c r="A5" s="51"/>
    </row>
    <row r="6" spans="1:30" x14ac:dyDescent="0.2">
      <c r="A6" s="51" t="s">
        <v>17</v>
      </c>
      <c r="B6" t="s">
        <v>65</v>
      </c>
      <c r="F6" t="s">
        <v>64</v>
      </c>
    </row>
    <row r="7" spans="1:30" x14ac:dyDescent="0.2">
      <c r="A7" s="51"/>
    </row>
    <row r="8" spans="1:30" x14ac:dyDescent="0.2">
      <c r="A8" s="51" t="s">
        <v>18</v>
      </c>
      <c r="B8" t="s">
        <v>111</v>
      </c>
      <c r="F8" t="s">
        <v>63</v>
      </c>
    </row>
    <row r="9" spans="1:30" x14ac:dyDescent="0.2">
      <c r="A9" s="51"/>
    </row>
    <row r="10" spans="1:30" x14ac:dyDescent="0.2">
      <c r="A10" s="51" t="s">
        <v>19</v>
      </c>
      <c r="B10" t="s">
        <v>66</v>
      </c>
      <c r="F10" t="s">
        <v>118</v>
      </c>
    </row>
    <row r="11" spans="1:30" x14ac:dyDescent="0.2">
      <c r="A11" s="51"/>
      <c r="F11" t="s">
        <v>52</v>
      </c>
      <c r="I11" t="s">
        <v>126</v>
      </c>
      <c r="O11" t="s">
        <v>127</v>
      </c>
    </row>
    <row r="12" spans="1:30" x14ac:dyDescent="0.2">
      <c r="A12" s="51"/>
      <c r="F12" t="s">
        <v>53</v>
      </c>
      <c r="I12" t="s">
        <v>45</v>
      </c>
      <c r="O12" t="s">
        <v>46</v>
      </c>
    </row>
    <row r="13" spans="1:30" x14ac:dyDescent="0.2">
      <c r="A13" s="51"/>
      <c r="F13" s="21" t="s">
        <v>87</v>
      </c>
      <c r="G13" t="s">
        <v>56</v>
      </c>
    </row>
    <row r="14" spans="1:30" x14ac:dyDescent="0.2">
      <c r="A14" s="51"/>
      <c r="F14" s="21" t="s">
        <v>88</v>
      </c>
      <c r="G14" t="s">
        <v>136</v>
      </c>
    </row>
    <row r="15" spans="1:30" x14ac:dyDescent="0.2">
      <c r="A15" s="51"/>
      <c r="F15" s="21" t="s">
        <v>89</v>
      </c>
      <c r="G15" t="s">
        <v>137</v>
      </c>
    </row>
    <row r="16" spans="1:30" x14ac:dyDescent="0.2">
      <c r="A16" s="51"/>
      <c r="F16" t="s">
        <v>57</v>
      </c>
    </row>
    <row r="17" spans="1:9" x14ac:dyDescent="0.2">
      <c r="A17" s="51"/>
    </row>
    <row r="18" spans="1:9" x14ac:dyDescent="0.2">
      <c r="A18" s="51" t="s">
        <v>20</v>
      </c>
      <c r="B18" t="s">
        <v>67</v>
      </c>
      <c r="F18" t="s">
        <v>74</v>
      </c>
    </row>
    <row r="19" spans="1:9" x14ac:dyDescent="0.2">
      <c r="A19" s="51"/>
      <c r="F19" t="s">
        <v>76</v>
      </c>
    </row>
    <row r="20" spans="1:9" x14ac:dyDescent="0.2">
      <c r="A20" s="51"/>
      <c r="F20" s="21" t="s">
        <v>90</v>
      </c>
      <c r="G20" t="s">
        <v>128</v>
      </c>
    </row>
    <row r="21" spans="1:9" x14ac:dyDescent="0.2">
      <c r="A21" s="51"/>
      <c r="G21" t="s">
        <v>117</v>
      </c>
    </row>
    <row r="22" spans="1:9" x14ac:dyDescent="0.2">
      <c r="A22" s="51"/>
    </row>
    <row r="23" spans="1:9" x14ac:dyDescent="0.2">
      <c r="A23" s="51" t="s">
        <v>21</v>
      </c>
      <c r="B23" t="s">
        <v>147</v>
      </c>
      <c r="F23" t="s">
        <v>144</v>
      </c>
    </row>
    <row r="24" spans="1:9" x14ac:dyDescent="0.2">
      <c r="G24" t="s">
        <v>82</v>
      </c>
      <c r="I24" t="s">
        <v>83</v>
      </c>
    </row>
    <row r="25" spans="1:9" x14ac:dyDescent="0.2">
      <c r="A25" s="51"/>
      <c r="I25" t="s">
        <v>84</v>
      </c>
    </row>
    <row r="26" spans="1:9" x14ac:dyDescent="0.2">
      <c r="A26" s="51"/>
      <c r="G26" t="s">
        <v>85</v>
      </c>
      <c r="I26" t="s">
        <v>86</v>
      </c>
    </row>
    <row r="27" spans="1:9" x14ac:dyDescent="0.2">
      <c r="A27" s="51"/>
    </row>
    <row r="28" spans="1:9" x14ac:dyDescent="0.2">
      <c r="A28" s="52" t="s">
        <v>59</v>
      </c>
      <c r="B28" t="s">
        <v>60</v>
      </c>
      <c r="F28" t="s">
        <v>123</v>
      </c>
    </row>
    <row r="29" spans="1:9" x14ac:dyDescent="0.2">
      <c r="A29" s="51"/>
    </row>
    <row r="30" spans="1:9" x14ac:dyDescent="0.2">
      <c r="A30" s="51" t="s">
        <v>22</v>
      </c>
      <c r="B30" t="s">
        <v>145</v>
      </c>
      <c r="F30" t="s">
        <v>91</v>
      </c>
    </row>
    <row r="31" spans="1:9" x14ac:dyDescent="0.2">
      <c r="A31" s="51"/>
      <c r="F31" t="s">
        <v>92</v>
      </c>
    </row>
    <row r="32" spans="1:9" x14ac:dyDescent="0.2">
      <c r="A32" s="51"/>
      <c r="F32" t="s">
        <v>93</v>
      </c>
    </row>
    <row r="33" spans="1:7" x14ac:dyDescent="0.2">
      <c r="A33" s="51"/>
      <c r="F33" t="s">
        <v>94</v>
      </c>
    </row>
    <row r="34" spans="1:7" x14ac:dyDescent="0.2">
      <c r="A34" s="51"/>
      <c r="F34" t="s">
        <v>95</v>
      </c>
    </row>
    <row r="35" spans="1:7" x14ac:dyDescent="0.2">
      <c r="A35" s="51"/>
      <c r="F35" t="s">
        <v>96</v>
      </c>
    </row>
    <row r="36" spans="1:7" x14ac:dyDescent="0.2">
      <c r="A36" s="51"/>
      <c r="F36" t="s">
        <v>97</v>
      </c>
    </row>
    <row r="37" spans="1:7" x14ac:dyDescent="0.2">
      <c r="A37" s="51"/>
      <c r="F37" t="s">
        <v>98</v>
      </c>
    </row>
    <row r="38" spans="1:7" x14ac:dyDescent="0.2">
      <c r="A38" s="51"/>
      <c r="F38" s="53" t="s">
        <v>99</v>
      </c>
    </row>
    <row r="39" spans="1:7" x14ac:dyDescent="0.2">
      <c r="A39" s="51"/>
      <c r="F39" t="s">
        <v>100</v>
      </c>
    </row>
    <row r="40" spans="1:7" x14ac:dyDescent="0.2">
      <c r="A40" s="51"/>
      <c r="F40" t="s">
        <v>101</v>
      </c>
      <c r="G40" t="s">
        <v>148</v>
      </c>
    </row>
    <row r="41" spans="1:7" x14ac:dyDescent="0.2">
      <c r="A41" s="51"/>
    </row>
    <row r="42" spans="1:7" x14ac:dyDescent="0.2">
      <c r="A42" s="51" t="s">
        <v>23</v>
      </c>
      <c r="B42" t="s">
        <v>68</v>
      </c>
      <c r="F42" t="s">
        <v>152</v>
      </c>
    </row>
    <row r="43" spans="1:7" x14ac:dyDescent="0.2">
      <c r="A43" s="51"/>
    </row>
    <row r="44" spans="1:7" x14ac:dyDescent="0.2">
      <c r="A44" s="51" t="s">
        <v>24</v>
      </c>
      <c r="B44" t="s">
        <v>69</v>
      </c>
      <c r="F44" t="s">
        <v>78</v>
      </c>
    </row>
    <row r="45" spans="1:7" x14ac:dyDescent="0.2">
      <c r="A45" s="51"/>
      <c r="F45" t="s">
        <v>79</v>
      </c>
    </row>
    <row r="46" spans="1:7" x14ac:dyDescent="0.2">
      <c r="A46" s="51"/>
      <c r="F46" t="s">
        <v>164</v>
      </c>
    </row>
    <row r="47" spans="1:7" x14ac:dyDescent="0.2">
      <c r="A47" s="51"/>
      <c r="F47" t="s">
        <v>163</v>
      </c>
    </row>
    <row r="48" spans="1:7" x14ac:dyDescent="0.2">
      <c r="A48" s="51"/>
    </row>
    <row r="49" spans="1:8" x14ac:dyDescent="0.2">
      <c r="A49" s="51" t="s">
        <v>50</v>
      </c>
      <c r="B49" t="s">
        <v>5</v>
      </c>
      <c r="F49" t="s">
        <v>112</v>
      </c>
    </row>
    <row r="50" spans="1:8" x14ac:dyDescent="0.2">
      <c r="A50" s="51"/>
      <c r="F50" t="s">
        <v>138</v>
      </c>
    </row>
    <row r="51" spans="1:8" x14ac:dyDescent="0.2">
      <c r="A51" s="51"/>
    </row>
    <row r="52" spans="1:8" x14ac:dyDescent="0.2">
      <c r="A52" s="53" t="s">
        <v>25</v>
      </c>
      <c r="B52" t="s">
        <v>51</v>
      </c>
      <c r="F52" t="s">
        <v>75</v>
      </c>
    </row>
    <row r="53" spans="1:8" x14ac:dyDescent="0.2">
      <c r="A53" s="53"/>
      <c r="F53" t="s">
        <v>77</v>
      </c>
    </row>
    <row r="54" spans="1:8" x14ac:dyDescent="0.2">
      <c r="A54" s="53"/>
    </row>
    <row r="55" spans="1:8" x14ac:dyDescent="0.2">
      <c r="F55" s="42" t="s">
        <v>143</v>
      </c>
      <c r="H55" s="3"/>
    </row>
    <row r="56" spans="1:8" x14ac:dyDescent="0.2">
      <c r="H56" s="3"/>
    </row>
    <row r="57" spans="1:8" x14ac:dyDescent="0.2">
      <c r="A57" s="51"/>
      <c r="C57" s="3"/>
      <c r="D57" s="3"/>
      <c r="E57" s="3"/>
      <c r="F57" t="s">
        <v>102</v>
      </c>
      <c r="G57" t="s">
        <v>104</v>
      </c>
      <c r="H57" s="3"/>
    </row>
    <row r="58" spans="1:8" x14ac:dyDescent="0.2">
      <c r="A58" s="51"/>
      <c r="C58" s="3"/>
      <c r="D58" s="3"/>
      <c r="E58" s="3"/>
      <c r="G58" t="s">
        <v>129</v>
      </c>
      <c r="H58" s="3"/>
    </row>
    <row r="59" spans="1:8" x14ac:dyDescent="0.2">
      <c r="A59" s="51"/>
      <c r="C59" s="3"/>
      <c r="D59" s="3"/>
      <c r="E59" s="3"/>
      <c r="G59" t="s">
        <v>149</v>
      </c>
      <c r="H59" s="3"/>
    </row>
    <row r="60" spans="1:8" x14ac:dyDescent="0.2">
      <c r="A60" s="51"/>
      <c r="C60" s="3"/>
      <c r="D60" s="3"/>
      <c r="E60" s="3"/>
      <c r="F60" t="s">
        <v>103</v>
      </c>
      <c r="G60" t="s">
        <v>153</v>
      </c>
      <c r="H60" s="3"/>
    </row>
    <row r="61" spans="1:8" x14ac:dyDescent="0.2">
      <c r="A61" s="51"/>
      <c r="C61" s="3"/>
      <c r="D61" s="3"/>
      <c r="E61" s="3"/>
      <c r="G61" t="s">
        <v>154</v>
      </c>
      <c r="H61" s="3"/>
    </row>
    <row r="62" spans="1:8" x14ac:dyDescent="0.2">
      <c r="A62" s="51"/>
      <c r="C62" s="3"/>
      <c r="D62" s="3"/>
      <c r="E62" s="3"/>
      <c r="H62" s="3"/>
    </row>
    <row r="63" spans="1:8" x14ac:dyDescent="0.2">
      <c r="A63" s="51" t="s">
        <v>26</v>
      </c>
      <c r="B63" t="s">
        <v>70</v>
      </c>
      <c r="F63" t="s">
        <v>115</v>
      </c>
    </row>
    <row r="64" spans="1:8" x14ac:dyDescent="0.2">
      <c r="A64" s="51"/>
      <c r="F64" t="s">
        <v>116</v>
      </c>
    </row>
    <row r="65" spans="1:9" x14ac:dyDescent="0.2">
      <c r="A65" s="51"/>
    </row>
    <row r="66" spans="1:9" x14ac:dyDescent="0.2">
      <c r="A66" s="51"/>
      <c r="F66" s="42" t="s">
        <v>6</v>
      </c>
    </row>
    <row r="67" spans="1:9" x14ac:dyDescent="0.2">
      <c r="A67" s="51"/>
      <c r="F67" s="4"/>
    </row>
    <row r="68" spans="1:9" x14ac:dyDescent="0.2">
      <c r="A68" s="51"/>
      <c r="F68" s="4" t="s">
        <v>105</v>
      </c>
      <c r="G68" t="s">
        <v>130</v>
      </c>
    </row>
    <row r="69" spans="1:9" x14ac:dyDescent="0.2">
      <c r="A69" s="51"/>
      <c r="F69" t="s">
        <v>106</v>
      </c>
      <c r="G69" t="s">
        <v>139</v>
      </c>
    </row>
    <row r="70" spans="1:9" x14ac:dyDescent="0.2">
      <c r="A70" s="51"/>
    </row>
    <row r="71" spans="1:9" x14ac:dyDescent="0.2">
      <c r="A71" s="51" t="s">
        <v>27</v>
      </c>
      <c r="B71" t="s">
        <v>7</v>
      </c>
      <c r="F71" s="42" t="s">
        <v>122</v>
      </c>
    </row>
    <row r="72" spans="1:9" x14ac:dyDescent="0.2">
      <c r="A72" s="51"/>
    </row>
    <row r="73" spans="1:9" x14ac:dyDescent="0.2">
      <c r="A73" s="51"/>
      <c r="F73" t="s">
        <v>61</v>
      </c>
    </row>
    <row r="74" spans="1:9" x14ac:dyDescent="0.2">
      <c r="A74" s="51"/>
    </row>
    <row r="75" spans="1:9" x14ac:dyDescent="0.2">
      <c r="A75" s="51" t="s">
        <v>62</v>
      </c>
      <c r="B75" s="54" t="s">
        <v>8</v>
      </c>
      <c r="F75" s="55" t="s">
        <v>28</v>
      </c>
      <c r="G75" s="55"/>
      <c r="H75" s="55"/>
    </row>
    <row r="76" spans="1:9" x14ac:dyDescent="0.2">
      <c r="A76" s="51"/>
      <c r="G76" s="4" t="s">
        <v>71</v>
      </c>
      <c r="I76" t="s">
        <v>162</v>
      </c>
    </row>
    <row r="77" spans="1:9" x14ac:dyDescent="0.2">
      <c r="A77" s="51"/>
      <c r="F77" s="4"/>
      <c r="G77" t="s">
        <v>72</v>
      </c>
      <c r="H77" s="56"/>
      <c r="I77" s="56" t="s">
        <v>73</v>
      </c>
    </row>
    <row r="78" spans="1:9" x14ac:dyDescent="0.2">
      <c r="A78" s="51"/>
      <c r="F78" s="21" t="s">
        <v>140</v>
      </c>
      <c r="G78" s="4" t="s">
        <v>9</v>
      </c>
    </row>
    <row r="79" spans="1:9" x14ac:dyDescent="0.2">
      <c r="A79" s="51"/>
      <c r="C79" s="4"/>
    </row>
    <row r="80" spans="1:9" x14ac:dyDescent="0.2">
      <c r="A80" s="52" t="s">
        <v>119</v>
      </c>
      <c r="B80" t="s">
        <v>120</v>
      </c>
      <c r="C80" s="4"/>
      <c r="F80" t="s">
        <v>160</v>
      </c>
    </row>
    <row r="81" spans="1:8" x14ac:dyDescent="0.2">
      <c r="A81" s="51"/>
      <c r="C81" s="4"/>
      <c r="F81" t="s">
        <v>124</v>
      </c>
    </row>
    <row r="82" spans="1:8" x14ac:dyDescent="0.2">
      <c r="A82" s="51"/>
      <c r="C82" s="4"/>
      <c r="F82" t="s">
        <v>125</v>
      </c>
    </row>
    <row r="83" spans="1:8" x14ac:dyDescent="0.2">
      <c r="A83" s="51"/>
      <c r="C83" s="4"/>
      <c r="G83" s="57" t="s">
        <v>17</v>
      </c>
      <c r="H83" t="s">
        <v>141</v>
      </c>
    </row>
    <row r="84" spans="1:8" x14ac:dyDescent="0.2">
      <c r="A84" s="51"/>
      <c r="C84" s="4"/>
      <c r="G84" s="57" t="s">
        <v>18</v>
      </c>
      <c r="H84" t="s">
        <v>161</v>
      </c>
    </row>
    <row r="85" spans="1:8" x14ac:dyDescent="0.2">
      <c r="A85" s="51"/>
      <c r="C85" s="4"/>
      <c r="G85" s="28"/>
      <c r="H85" t="s">
        <v>156</v>
      </c>
    </row>
    <row r="86" spans="1:8" x14ac:dyDescent="0.2">
      <c r="A86" s="51"/>
      <c r="C86" s="4"/>
      <c r="G86" s="57" t="s">
        <v>19</v>
      </c>
      <c r="H86" t="s">
        <v>121</v>
      </c>
    </row>
    <row r="87" spans="1:8" x14ac:dyDescent="0.2">
      <c r="A87" s="51"/>
      <c r="C87" s="4"/>
      <c r="G87" s="57"/>
      <c r="H87" t="s">
        <v>150</v>
      </c>
    </row>
    <row r="88" spans="1:8" x14ac:dyDescent="0.2">
      <c r="A88" s="51"/>
      <c r="C88" s="4"/>
      <c r="G88" s="57" t="s">
        <v>20</v>
      </c>
      <c r="H88" t="s">
        <v>165</v>
      </c>
    </row>
    <row r="89" spans="1:8" x14ac:dyDescent="0.2">
      <c r="A89" s="51"/>
      <c r="C89" s="4"/>
      <c r="F89" t="s">
        <v>142</v>
      </c>
    </row>
    <row r="90" spans="1:8" x14ac:dyDescent="0.2">
      <c r="A90" s="51"/>
      <c r="C90" s="4"/>
    </row>
    <row r="91" spans="1:8" x14ac:dyDescent="0.2">
      <c r="A91" s="51"/>
      <c r="C91" s="4"/>
    </row>
    <row r="92" spans="1:8" x14ac:dyDescent="0.2">
      <c r="B92" s="5" t="s">
        <v>10</v>
      </c>
      <c r="D92" s="5"/>
      <c r="E92" s="5"/>
    </row>
    <row r="93" spans="1:8" x14ac:dyDescent="0.2">
      <c r="B93" s="5"/>
      <c r="C93" s="5" t="s">
        <v>58</v>
      </c>
      <c r="D93" s="5"/>
      <c r="E93" s="5"/>
    </row>
    <row r="94" spans="1:8" x14ac:dyDescent="0.2">
      <c r="B94" s="5"/>
      <c r="C94" s="5" t="s">
        <v>155</v>
      </c>
      <c r="D94" s="5"/>
      <c r="E94" s="5"/>
    </row>
    <row r="95" spans="1:8" x14ac:dyDescent="0.2">
      <c r="B95" s="5"/>
      <c r="C95" s="5" t="s">
        <v>81</v>
      </c>
      <c r="D95" s="5"/>
      <c r="E95" s="5"/>
    </row>
    <row r="96" spans="1:8" x14ac:dyDescent="0.2">
      <c r="B96" s="5"/>
      <c r="C96" s="5"/>
      <c r="D96" s="5"/>
      <c r="E96" s="5"/>
    </row>
    <row r="97" spans="2:5" x14ac:dyDescent="0.2">
      <c r="B97" s="5"/>
      <c r="D97" s="5"/>
      <c r="E97" s="5"/>
    </row>
    <row r="98" spans="2:5" x14ac:dyDescent="0.2">
      <c r="B98" s="5"/>
      <c r="D98" s="5"/>
      <c r="E98" s="5"/>
    </row>
  </sheetData>
  <mergeCells count="2">
    <mergeCell ref="A4:AD4"/>
    <mergeCell ref="A2:AC2"/>
  </mergeCells>
  <phoneticPr fontId="2"/>
  <hyperlinks>
    <hyperlink ref="I77" r:id="rId1" xr:uid="{2E9589DC-5D59-4824-8CD6-6D31D6986C18}"/>
  </hyperlinks>
  <pageMargins left="0.25" right="0.25" top="0.75" bottom="0.75" header="0.3" footer="0.3"/>
  <pageSetup paperSize="9" scale="72" fitToHeight="0" orientation="portrait" horizontalDpi="4294967294" verticalDpi="4294967293" r:id="rId2"/>
  <headerFooter alignWithMargins="0"/>
  <rowBreaks count="1" manualBreakCount="1">
    <brk id="79"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51"/>
  <sheetViews>
    <sheetView showGridLines="0" zoomScaleNormal="100" workbookViewId="0"/>
  </sheetViews>
  <sheetFormatPr defaultColWidth="9" defaultRowHeight="15.9" customHeight="1" x14ac:dyDescent="0.2"/>
  <cols>
    <col min="1" max="1" width="1.5546875" style="25" customWidth="1"/>
    <col min="2" max="2" width="4.21875" style="25" customWidth="1"/>
    <col min="3" max="4" width="11.109375" style="25" customWidth="1"/>
    <col min="5" max="6" width="16.6640625" style="25" customWidth="1"/>
    <col min="7" max="7" width="8" style="25" customWidth="1"/>
    <col min="8" max="8" width="12" style="25" customWidth="1"/>
    <col min="9" max="9" width="6.6640625" style="25" customWidth="1"/>
    <col min="10" max="11" width="13.33203125" style="25" customWidth="1"/>
    <col min="12" max="12" width="33.33203125" style="25" customWidth="1"/>
    <col min="13" max="13" width="8.77734375" style="25" bestFit="1" customWidth="1"/>
    <col min="14" max="14" width="10.77734375" style="25" bestFit="1" customWidth="1"/>
    <col min="15" max="15" width="13.33203125" style="25" customWidth="1"/>
    <col min="16" max="21" width="9.5546875" style="25" customWidth="1"/>
    <col min="22" max="16384" width="9" style="25"/>
  </cols>
  <sheetData>
    <row r="1" spans="2:18" ht="12.75" customHeight="1" x14ac:dyDescent="0.2"/>
    <row r="2" spans="2:18" s="1" customFormat="1" ht="21" customHeight="1" x14ac:dyDescent="0.25">
      <c r="B2" s="70" t="s">
        <v>158</v>
      </c>
      <c r="C2" s="70"/>
      <c r="D2" s="70"/>
      <c r="E2" s="70"/>
      <c r="F2" s="70"/>
      <c r="G2" s="70"/>
      <c r="H2" s="70"/>
      <c r="I2" s="70"/>
      <c r="J2" s="70"/>
      <c r="K2" s="70"/>
      <c r="L2" s="7"/>
      <c r="M2" s="7"/>
      <c r="N2" s="7"/>
      <c r="O2" s="85"/>
      <c r="P2" s="85"/>
      <c r="Q2" s="85"/>
      <c r="R2" s="85"/>
    </row>
    <row r="3" spans="2:18" s="1" customFormat="1" ht="15.9" customHeight="1" x14ac:dyDescent="0.2">
      <c r="B3" s="6"/>
      <c r="C3" s="6"/>
      <c r="D3" s="6"/>
      <c r="E3" s="6"/>
      <c r="F3" s="6"/>
      <c r="G3" s="6"/>
      <c r="H3" s="6"/>
      <c r="I3" s="6"/>
      <c r="J3" s="6"/>
      <c r="K3" s="6"/>
      <c r="L3" s="6"/>
      <c r="M3" s="6"/>
      <c r="N3" s="6"/>
      <c r="O3" s="22"/>
      <c r="P3" s="22"/>
      <c r="Q3" s="22"/>
      <c r="R3" s="22"/>
    </row>
    <row r="4" spans="2:18" ht="15.9" customHeight="1" x14ac:dyDescent="0.2">
      <c r="B4" t="s">
        <v>159</v>
      </c>
      <c r="C4" s="8"/>
      <c r="D4" s="8"/>
      <c r="E4" s="8"/>
      <c r="F4" s="8"/>
    </row>
    <row r="5" spans="2:18" ht="15.9" customHeight="1" thickBot="1" x14ac:dyDescent="0.25">
      <c r="B5"/>
      <c r="I5"/>
      <c r="K5" s="26" t="s">
        <v>41</v>
      </c>
    </row>
    <row r="6" spans="2:18" ht="15.9" customHeight="1" x14ac:dyDescent="0.2">
      <c r="B6" s="17" t="s">
        <v>1</v>
      </c>
      <c r="C6" s="18"/>
      <c r="D6" s="58"/>
      <c r="E6" s="81"/>
      <c r="F6" s="82"/>
      <c r="G6" s="86" t="s">
        <v>40</v>
      </c>
      <c r="H6" s="87"/>
      <c r="I6" s="88"/>
      <c r="J6" s="88"/>
      <c r="K6" s="89"/>
    </row>
    <row r="7" spans="2:18" ht="15.9" customHeight="1" thickBot="1" x14ac:dyDescent="0.25">
      <c r="B7" s="19" t="s">
        <v>2</v>
      </c>
      <c r="C7" s="20"/>
      <c r="D7" s="59"/>
      <c r="E7" s="83"/>
      <c r="F7" s="84"/>
      <c r="G7" s="90" t="s">
        <v>80</v>
      </c>
      <c r="H7" s="91"/>
      <c r="I7" s="68"/>
      <c r="J7" s="68"/>
      <c r="K7" s="69"/>
    </row>
    <row r="8" spans="2:18" ht="15.9" customHeight="1" x14ac:dyDescent="0.2">
      <c r="B8" s="21"/>
      <c r="C8" s="27"/>
      <c r="D8" s="27"/>
      <c r="E8" s="27"/>
      <c r="F8" s="27"/>
      <c r="K8" s="27"/>
      <c r="L8" s="27"/>
      <c r="M8" s="27"/>
      <c r="N8" s="27"/>
    </row>
    <row r="9" spans="2:18" ht="15.9" customHeight="1" x14ac:dyDescent="0.2">
      <c r="B9" t="s">
        <v>32</v>
      </c>
      <c r="C9" s="28" t="s">
        <v>107</v>
      </c>
      <c r="D9" s="28"/>
    </row>
    <row r="10" spans="2:18" ht="15.9" customHeight="1" x14ac:dyDescent="0.2">
      <c r="B10" t="s">
        <v>33</v>
      </c>
      <c r="C10" t="s">
        <v>108</v>
      </c>
      <c r="D10"/>
    </row>
    <row r="11" spans="2:18" ht="15.9" customHeight="1" x14ac:dyDescent="0.2">
      <c r="B11" t="s">
        <v>34</v>
      </c>
      <c r="C11" t="s">
        <v>109</v>
      </c>
      <c r="D11"/>
    </row>
    <row r="12" spans="2:18" ht="15.9" customHeight="1" x14ac:dyDescent="0.2">
      <c r="B12" s="3"/>
      <c r="C12" s="5"/>
      <c r="D12" s="5"/>
      <c r="E12" s="5"/>
      <c r="F12" s="5"/>
    </row>
    <row r="13" spans="2:18" ht="15.9" customHeight="1" thickBot="1" x14ac:dyDescent="0.25">
      <c r="B13" s="3" t="s">
        <v>11</v>
      </c>
      <c r="C13" s="5"/>
      <c r="D13" s="5"/>
      <c r="E13" s="5"/>
      <c r="F13" s="5"/>
    </row>
    <row r="14" spans="2:18" ht="15.9" customHeight="1" thickBot="1" x14ac:dyDescent="0.25">
      <c r="B14" s="93" t="s">
        <v>44</v>
      </c>
      <c r="C14" s="94"/>
      <c r="D14" s="79"/>
      <c r="E14" s="80"/>
      <c r="F14" s="99" t="s">
        <v>113</v>
      </c>
      <c r="G14" s="80"/>
      <c r="H14" s="100" t="s">
        <v>114</v>
      </c>
      <c r="I14" s="100"/>
      <c r="J14" s="14" t="s">
        <v>3</v>
      </c>
    </row>
    <row r="15" spans="2:18" ht="15.9" customHeight="1" x14ac:dyDescent="0.2">
      <c r="B15" s="95"/>
      <c r="C15" s="96"/>
      <c r="D15" s="77" t="s">
        <v>15</v>
      </c>
      <c r="E15" s="78"/>
      <c r="F15" s="101">
        <f>COUNTIF(H25:H82,"RC高校生男子")+COUNTIF(H25:H82,"RCU18男子")</f>
        <v>0</v>
      </c>
      <c r="G15" s="102"/>
      <c r="H15" s="103">
        <f>COUNTIF(H25:H82,"RC男子")+COUNTIF(H25:H82,"RC50+男子")+COUNTIF(H25:H82,"BB男子")</f>
        <v>0</v>
      </c>
      <c r="I15" s="103"/>
      <c r="J15" s="12"/>
    </row>
    <row r="16" spans="2:18" ht="15.9" customHeight="1" x14ac:dyDescent="0.2">
      <c r="B16" s="95"/>
      <c r="C16" s="96"/>
      <c r="D16" s="62" t="s">
        <v>16</v>
      </c>
      <c r="E16" s="63"/>
      <c r="F16" s="104">
        <f>COUNTIF(H25:H82,"RC高校生女子")+COUNTIF(H25:H82,"RCU18女子")</f>
        <v>0</v>
      </c>
      <c r="G16" s="105"/>
      <c r="H16" s="106">
        <f>COUNTIF(H25:H82,"RC女子")+COUNTIF(H25:H82,"RC50+女子")+COUNTIF(H25:H82,"BB女子")</f>
        <v>0</v>
      </c>
      <c r="I16" s="106"/>
      <c r="J16" s="9"/>
    </row>
    <row r="17" spans="2:19" ht="15.9" customHeight="1" x14ac:dyDescent="0.2">
      <c r="B17" s="95"/>
      <c r="C17" s="96"/>
      <c r="D17" s="62" t="s">
        <v>43</v>
      </c>
      <c r="E17" s="63"/>
      <c r="F17" s="104">
        <f>F15+F16</f>
        <v>0</v>
      </c>
      <c r="G17" s="105"/>
      <c r="H17" s="107">
        <f>H15+H16</f>
        <v>0</v>
      </c>
      <c r="I17" s="107"/>
      <c r="J17" s="10"/>
    </row>
    <row r="18" spans="2:19" ht="15.9" customHeight="1" x14ac:dyDescent="0.2">
      <c r="B18" s="95"/>
      <c r="C18" s="96"/>
      <c r="D18" s="62" t="s">
        <v>42</v>
      </c>
      <c r="E18" s="63"/>
      <c r="F18" s="104">
        <v>2000</v>
      </c>
      <c r="G18" s="105"/>
      <c r="H18" s="106">
        <v>2500</v>
      </c>
      <c r="I18" s="106"/>
      <c r="J18" s="9"/>
    </row>
    <row r="19" spans="2:19" ht="15.9" customHeight="1" thickBot="1" x14ac:dyDescent="0.25">
      <c r="B19" s="95"/>
      <c r="C19" s="96"/>
      <c r="D19" s="64" t="s">
        <v>13</v>
      </c>
      <c r="E19" s="65"/>
      <c r="F19" s="71">
        <f>F17*F18</f>
        <v>0</v>
      </c>
      <c r="G19" s="72"/>
      <c r="H19" s="73">
        <f>H17*H18</f>
        <v>0</v>
      </c>
      <c r="I19" s="73"/>
      <c r="J19" s="15"/>
    </row>
    <row r="20" spans="2:19" ht="15.9" customHeight="1" thickBot="1" x14ac:dyDescent="0.25">
      <c r="B20" s="97"/>
      <c r="C20" s="98"/>
      <c r="D20" s="66" t="s">
        <v>14</v>
      </c>
      <c r="E20" s="67"/>
      <c r="F20" s="74">
        <f>F19+H19</f>
        <v>0</v>
      </c>
      <c r="G20" s="75"/>
      <c r="H20" s="75"/>
      <c r="I20" s="76"/>
      <c r="J20" s="13"/>
    </row>
    <row r="21" spans="2:19" ht="15.9" customHeight="1" x14ac:dyDescent="0.2">
      <c r="B21" s="5"/>
      <c r="C21" s="5"/>
      <c r="D21" s="5"/>
      <c r="E21" s="5"/>
      <c r="F21" s="5"/>
    </row>
    <row r="22" spans="2:19" ht="15.9" customHeight="1" thickBot="1" x14ac:dyDescent="0.25">
      <c r="B22" s="92" t="s">
        <v>12</v>
      </c>
      <c r="C22" s="92"/>
      <c r="D22" s="50"/>
      <c r="E22" s="2"/>
      <c r="F22" s="2"/>
      <c r="G22" s="2"/>
      <c r="H22" s="2"/>
      <c r="I22" s="2"/>
      <c r="J22" s="2"/>
      <c r="K22" s="2"/>
      <c r="L22" s="2"/>
      <c r="M22" s="2"/>
      <c r="N22" s="2"/>
    </row>
    <row r="23" spans="2:19" s="27" customFormat="1" ht="15.9" customHeight="1" x14ac:dyDescent="0.2">
      <c r="B23" s="112"/>
      <c r="C23" s="116" t="s">
        <v>29</v>
      </c>
      <c r="D23" s="118"/>
      <c r="E23" s="116" t="s">
        <v>30</v>
      </c>
      <c r="F23" s="118"/>
      <c r="G23" s="108" t="s">
        <v>0</v>
      </c>
      <c r="H23" s="108" t="s">
        <v>145</v>
      </c>
      <c r="I23" s="114" t="s">
        <v>39</v>
      </c>
      <c r="J23" s="108" t="s">
        <v>31</v>
      </c>
      <c r="K23" s="116" t="s">
        <v>54</v>
      </c>
      <c r="L23" s="117"/>
      <c r="M23" s="117"/>
      <c r="N23" s="118"/>
      <c r="O23" s="110" t="s">
        <v>3</v>
      </c>
    </row>
    <row r="24" spans="2:19" s="27" customFormat="1" ht="15.9" customHeight="1" x14ac:dyDescent="0.2">
      <c r="B24" s="113"/>
      <c r="C24" s="23" t="s">
        <v>131</v>
      </c>
      <c r="D24" s="23" t="s">
        <v>132</v>
      </c>
      <c r="E24" s="23" t="s">
        <v>133</v>
      </c>
      <c r="F24" s="23" t="s">
        <v>134</v>
      </c>
      <c r="G24" s="109"/>
      <c r="H24" s="109"/>
      <c r="I24" s="115"/>
      <c r="J24" s="109"/>
      <c r="K24" s="23" t="s">
        <v>47</v>
      </c>
      <c r="L24" s="23" t="s">
        <v>48</v>
      </c>
      <c r="M24" s="23" t="s">
        <v>49</v>
      </c>
      <c r="N24" s="24" t="s">
        <v>55</v>
      </c>
      <c r="O24" s="111"/>
    </row>
    <row r="25" spans="2:19" ht="15.9" customHeight="1" x14ac:dyDescent="0.2">
      <c r="B25" s="29">
        <f>ROW()-24</f>
        <v>1</v>
      </c>
      <c r="C25" s="24"/>
      <c r="D25" s="24"/>
      <c r="E25" s="24" t="str">
        <f>PHONETIC(C25)</f>
        <v/>
      </c>
      <c r="F25" s="24" t="str">
        <f>PHONETIC(D25)</f>
        <v/>
      </c>
      <c r="G25" s="23"/>
      <c r="H25" s="23" t="s">
        <v>135</v>
      </c>
      <c r="I25" s="23"/>
      <c r="J25" s="30"/>
      <c r="K25" s="31"/>
      <c r="L25" s="32"/>
      <c r="M25" s="32"/>
      <c r="N25" s="32"/>
      <c r="O25" s="33"/>
      <c r="Q25" s="11"/>
      <c r="R25" s="11"/>
      <c r="S25" s="11"/>
    </row>
    <row r="26" spans="2:19" ht="15.9" customHeight="1" x14ac:dyDescent="0.2">
      <c r="B26" s="29">
        <f>ROW()-24</f>
        <v>2</v>
      </c>
      <c r="C26" s="24"/>
      <c r="D26" s="24"/>
      <c r="E26" s="24" t="str">
        <f t="shared" ref="E26:F44" si="0">PHONETIC(C26)</f>
        <v/>
      </c>
      <c r="F26" s="24" t="str">
        <f t="shared" si="0"/>
        <v/>
      </c>
      <c r="G26" s="23"/>
      <c r="H26" s="23"/>
      <c r="I26" s="23"/>
      <c r="J26" s="30"/>
      <c r="K26" s="31"/>
      <c r="L26" s="32"/>
      <c r="M26" s="32"/>
      <c r="N26" s="32"/>
      <c r="O26" s="33"/>
      <c r="Q26" s="11"/>
      <c r="R26" s="11"/>
      <c r="S26" s="11"/>
    </row>
    <row r="27" spans="2:19" ht="15.9" customHeight="1" x14ac:dyDescent="0.2">
      <c r="B27" s="29">
        <f t="shared" ref="B27:B43" si="1">ROW()-24</f>
        <v>3</v>
      </c>
      <c r="C27" s="24"/>
      <c r="D27" s="24"/>
      <c r="E27" s="24" t="str">
        <f t="shared" si="0"/>
        <v/>
      </c>
      <c r="F27" s="24" t="str">
        <f t="shared" si="0"/>
        <v/>
      </c>
      <c r="G27" s="23"/>
      <c r="H27" s="23"/>
      <c r="I27" s="23"/>
      <c r="J27" s="30"/>
      <c r="K27" s="31"/>
      <c r="L27" s="32"/>
      <c r="M27" s="32"/>
      <c r="N27" s="32"/>
      <c r="O27" s="33"/>
      <c r="Q27" s="11"/>
      <c r="R27" s="11"/>
      <c r="S27" s="11"/>
    </row>
    <row r="28" spans="2:19" ht="15.9" customHeight="1" x14ac:dyDescent="0.2">
      <c r="B28" s="29">
        <f t="shared" si="1"/>
        <v>4</v>
      </c>
      <c r="C28" s="24"/>
      <c r="D28" s="24"/>
      <c r="E28" s="24" t="str">
        <f t="shared" si="0"/>
        <v/>
      </c>
      <c r="F28" s="24" t="str">
        <f t="shared" si="0"/>
        <v/>
      </c>
      <c r="G28" s="23"/>
      <c r="H28" s="23"/>
      <c r="I28" s="23"/>
      <c r="J28" s="30"/>
      <c r="K28" s="31"/>
      <c r="L28" s="32"/>
      <c r="M28" s="32"/>
      <c r="N28" s="32"/>
      <c r="O28" s="33"/>
      <c r="Q28" s="11"/>
      <c r="R28" s="11"/>
      <c r="S28" s="11"/>
    </row>
    <row r="29" spans="2:19" ht="15.9" customHeight="1" x14ac:dyDescent="0.2">
      <c r="B29" s="29">
        <f t="shared" si="1"/>
        <v>5</v>
      </c>
      <c r="C29" s="24"/>
      <c r="D29" s="24"/>
      <c r="E29" s="24" t="str">
        <f t="shared" si="0"/>
        <v/>
      </c>
      <c r="F29" s="24" t="str">
        <f t="shared" si="0"/>
        <v/>
      </c>
      <c r="G29" s="23"/>
      <c r="H29" s="23"/>
      <c r="I29" s="23"/>
      <c r="J29" s="30"/>
      <c r="K29" s="31"/>
      <c r="L29" s="32"/>
      <c r="M29" s="32"/>
      <c r="N29" s="32"/>
      <c r="O29" s="33"/>
      <c r="Q29" s="11"/>
      <c r="R29" s="11"/>
      <c r="S29" s="11"/>
    </row>
    <row r="30" spans="2:19" ht="15.9" customHeight="1" x14ac:dyDescent="0.2">
      <c r="B30" s="29">
        <f t="shared" si="1"/>
        <v>6</v>
      </c>
      <c r="C30" s="24"/>
      <c r="D30" s="24"/>
      <c r="E30" s="24" t="str">
        <f t="shared" si="0"/>
        <v/>
      </c>
      <c r="F30" s="24" t="str">
        <f t="shared" si="0"/>
        <v/>
      </c>
      <c r="G30" s="23"/>
      <c r="H30" s="23"/>
      <c r="I30" s="23"/>
      <c r="J30" s="30"/>
      <c r="K30" s="31"/>
      <c r="L30" s="32"/>
      <c r="M30" s="32"/>
      <c r="N30" s="32"/>
      <c r="O30" s="33"/>
      <c r="Q30" s="11"/>
      <c r="R30" s="11"/>
      <c r="S30" s="11"/>
    </row>
    <row r="31" spans="2:19" ht="15.9" customHeight="1" x14ac:dyDescent="0.2">
      <c r="B31" s="29">
        <f t="shared" si="1"/>
        <v>7</v>
      </c>
      <c r="C31" s="24"/>
      <c r="D31" s="24"/>
      <c r="E31" s="24" t="str">
        <f t="shared" si="0"/>
        <v/>
      </c>
      <c r="F31" s="24" t="str">
        <f t="shared" si="0"/>
        <v/>
      </c>
      <c r="G31" s="23"/>
      <c r="H31" s="23"/>
      <c r="I31" s="23"/>
      <c r="J31" s="30"/>
      <c r="K31" s="31"/>
      <c r="L31" s="32"/>
      <c r="M31" s="32"/>
      <c r="N31" s="32"/>
      <c r="O31" s="33"/>
      <c r="Q31" s="11"/>
      <c r="R31" s="11"/>
      <c r="S31" s="11"/>
    </row>
    <row r="32" spans="2:19" ht="15.9" customHeight="1" x14ac:dyDescent="0.2">
      <c r="B32" s="29">
        <f t="shared" si="1"/>
        <v>8</v>
      </c>
      <c r="C32" s="24"/>
      <c r="D32" s="24"/>
      <c r="E32" s="24" t="str">
        <f t="shared" si="0"/>
        <v/>
      </c>
      <c r="F32" s="24" t="str">
        <f t="shared" si="0"/>
        <v/>
      </c>
      <c r="G32" s="23"/>
      <c r="H32" s="23"/>
      <c r="I32" s="23"/>
      <c r="J32" s="30"/>
      <c r="K32" s="31"/>
      <c r="L32" s="32"/>
      <c r="M32" s="32"/>
      <c r="N32" s="32"/>
      <c r="O32" s="33"/>
      <c r="Q32" s="11"/>
      <c r="R32" s="11"/>
      <c r="S32" s="11"/>
    </row>
    <row r="33" spans="2:19" ht="15.9" customHeight="1" x14ac:dyDescent="0.2">
      <c r="B33" s="29">
        <f t="shared" si="1"/>
        <v>9</v>
      </c>
      <c r="C33" s="24"/>
      <c r="D33" s="24"/>
      <c r="E33" s="24" t="str">
        <f t="shared" si="0"/>
        <v/>
      </c>
      <c r="F33" s="24" t="str">
        <f t="shared" si="0"/>
        <v/>
      </c>
      <c r="G33" s="23"/>
      <c r="H33" s="23"/>
      <c r="I33" s="23"/>
      <c r="J33" s="30"/>
      <c r="K33" s="31"/>
      <c r="L33" s="32"/>
      <c r="M33" s="32"/>
      <c r="N33" s="32"/>
      <c r="O33" s="33"/>
      <c r="Q33" s="11"/>
      <c r="R33" s="11"/>
      <c r="S33" s="11"/>
    </row>
    <row r="34" spans="2:19" ht="15.9" customHeight="1" x14ac:dyDescent="0.2">
      <c r="B34" s="29">
        <f t="shared" si="1"/>
        <v>10</v>
      </c>
      <c r="C34" s="43"/>
      <c r="D34" s="43"/>
      <c r="E34" s="43"/>
      <c r="F34" s="43"/>
      <c r="G34" s="44"/>
      <c r="H34" s="44"/>
      <c r="I34" s="44"/>
      <c r="J34" s="45"/>
      <c r="K34" s="46"/>
      <c r="L34" s="47"/>
      <c r="M34" s="47"/>
      <c r="N34" s="47"/>
      <c r="O34" s="48"/>
      <c r="Q34" s="11"/>
      <c r="R34" s="11"/>
      <c r="S34" s="11"/>
    </row>
    <row r="35" spans="2:19" ht="15.9" customHeight="1" x14ac:dyDescent="0.2">
      <c r="B35" s="29">
        <f t="shared" si="1"/>
        <v>11</v>
      </c>
      <c r="C35" s="43"/>
      <c r="D35" s="43"/>
      <c r="E35" s="43"/>
      <c r="F35" s="43"/>
      <c r="G35" s="44"/>
      <c r="H35" s="44"/>
      <c r="I35" s="44"/>
      <c r="J35" s="45"/>
      <c r="K35" s="46"/>
      <c r="L35" s="47"/>
      <c r="M35" s="47"/>
      <c r="N35" s="47"/>
      <c r="O35" s="48"/>
      <c r="Q35" s="11"/>
      <c r="R35" s="11"/>
      <c r="S35" s="11"/>
    </row>
    <row r="36" spans="2:19" ht="15.9" customHeight="1" x14ac:dyDescent="0.2">
      <c r="B36" s="29">
        <f t="shared" si="1"/>
        <v>12</v>
      </c>
      <c r="C36" s="43"/>
      <c r="D36" s="43"/>
      <c r="E36" s="43"/>
      <c r="F36" s="43"/>
      <c r="G36" s="44"/>
      <c r="H36" s="44"/>
      <c r="I36" s="44"/>
      <c r="J36" s="45"/>
      <c r="K36" s="46"/>
      <c r="L36" s="47"/>
      <c r="M36" s="47"/>
      <c r="N36" s="47"/>
      <c r="O36" s="48"/>
      <c r="Q36" s="11"/>
      <c r="R36" s="11"/>
      <c r="S36" s="11"/>
    </row>
    <row r="37" spans="2:19" ht="15.9" customHeight="1" x14ac:dyDescent="0.2">
      <c r="B37" s="29">
        <f t="shared" si="1"/>
        <v>13</v>
      </c>
      <c r="C37" s="43"/>
      <c r="D37" s="43"/>
      <c r="E37" s="43"/>
      <c r="F37" s="43"/>
      <c r="G37" s="44"/>
      <c r="H37" s="44"/>
      <c r="I37" s="44"/>
      <c r="J37" s="45"/>
      <c r="K37" s="46"/>
      <c r="L37" s="47"/>
      <c r="M37" s="47"/>
      <c r="N37" s="47"/>
      <c r="O37" s="48"/>
      <c r="Q37" s="11"/>
      <c r="R37" s="11"/>
      <c r="S37" s="11"/>
    </row>
    <row r="38" spans="2:19" ht="15.9" customHeight="1" x14ac:dyDescent="0.2">
      <c r="B38" s="29">
        <f t="shared" si="1"/>
        <v>14</v>
      </c>
      <c r="C38" s="43"/>
      <c r="D38" s="43"/>
      <c r="E38" s="43"/>
      <c r="F38" s="43"/>
      <c r="G38" s="44"/>
      <c r="H38" s="44"/>
      <c r="I38" s="44"/>
      <c r="J38" s="45"/>
      <c r="K38" s="46"/>
      <c r="L38" s="47"/>
      <c r="M38" s="47"/>
      <c r="N38" s="47"/>
      <c r="O38" s="48"/>
      <c r="Q38" s="11"/>
      <c r="R38" s="11"/>
      <c r="S38" s="11"/>
    </row>
    <row r="39" spans="2:19" ht="15.9" customHeight="1" x14ac:dyDescent="0.2">
      <c r="B39" s="29">
        <f t="shared" si="1"/>
        <v>15</v>
      </c>
      <c r="C39" s="43"/>
      <c r="D39" s="43"/>
      <c r="E39" s="43"/>
      <c r="F39" s="43"/>
      <c r="G39" s="44"/>
      <c r="H39" s="44"/>
      <c r="I39" s="44"/>
      <c r="J39" s="45"/>
      <c r="K39" s="46"/>
      <c r="L39" s="47"/>
      <c r="M39" s="47"/>
      <c r="N39" s="47"/>
      <c r="O39" s="48"/>
      <c r="Q39" s="11"/>
      <c r="R39" s="11"/>
      <c r="S39" s="11"/>
    </row>
    <row r="40" spans="2:19" ht="15.9" customHeight="1" x14ac:dyDescent="0.2">
      <c r="B40" s="29">
        <f t="shared" si="1"/>
        <v>16</v>
      </c>
      <c r="C40" s="43"/>
      <c r="D40" s="43"/>
      <c r="E40" s="43"/>
      <c r="F40" s="43"/>
      <c r="G40" s="44"/>
      <c r="H40" s="44"/>
      <c r="I40" s="44"/>
      <c r="J40" s="45"/>
      <c r="K40" s="46"/>
      <c r="L40" s="47"/>
      <c r="M40" s="47"/>
      <c r="N40" s="47"/>
      <c r="O40" s="48"/>
      <c r="Q40" s="11"/>
      <c r="R40" s="11"/>
      <c r="S40" s="11"/>
    </row>
    <row r="41" spans="2:19" ht="15.9" customHeight="1" x14ac:dyDescent="0.2">
      <c r="B41" s="29">
        <f t="shared" si="1"/>
        <v>17</v>
      </c>
      <c r="C41" s="43"/>
      <c r="D41" s="43"/>
      <c r="E41" s="43"/>
      <c r="F41" s="43"/>
      <c r="G41" s="44"/>
      <c r="H41" s="44"/>
      <c r="I41" s="44"/>
      <c r="J41" s="45"/>
      <c r="K41" s="46"/>
      <c r="L41" s="47"/>
      <c r="M41" s="47"/>
      <c r="N41" s="47"/>
      <c r="O41" s="48"/>
      <c r="Q41" s="11"/>
      <c r="R41" s="11"/>
      <c r="S41" s="11"/>
    </row>
    <row r="42" spans="2:19" ht="15.9" customHeight="1" x14ac:dyDescent="0.2">
      <c r="B42" s="29">
        <f t="shared" si="1"/>
        <v>18</v>
      </c>
      <c r="C42" s="43"/>
      <c r="D42" s="43"/>
      <c r="E42" s="43"/>
      <c r="F42" s="43"/>
      <c r="G42" s="44"/>
      <c r="H42" s="44"/>
      <c r="I42" s="44"/>
      <c r="J42" s="45"/>
      <c r="K42" s="46"/>
      <c r="L42" s="47"/>
      <c r="M42" s="47"/>
      <c r="N42" s="47"/>
      <c r="O42" s="48"/>
      <c r="Q42" s="11"/>
      <c r="R42" s="11"/>
      <c r="S42" s="11"/>
    </row>
    <row r="43" spans="2:19" ht="15.9" customHeight="1" x14ac:dyDescent="0.2">
      <c r="B43" s="29">
        <f t="shared" si="1"/>
        <v>19</v>
      </c>
      <c r="C43" s="43"/>
      <c r="D43" s="43"/>
      <c r="E43" s="43"/>
      <c r="F43" s="43"/>
      <c r="G43" s="44"/>
      <c r="H43" s="44"/>
      <c r="I43" s="44"/>
      <c r="J43" s="45"/>
      <c r="K43" s="46"/>
      <c r="L43" s="47"/>
      <c r="M43" s="47"/>
      <c r="N43" s="47"/>
      <c r="O43" s="48"/>
      <c r="Q43" s="11"/>
      <c r="R43" s="11"/>
      <c r="S43" s="11"/>
    </row>
    <row r="44" spans="2:19" ht="15.9" customHeight="1" thickBot="1" x14ac:dyDescent="0.25">
      <c r="B44" s="34">
        <f>ROW()-24</f>
        <v>20</v>
      </c>
      <c r="C44" s="35"/>
      <c r="D44" s="35"/>
      <c r="E44" s="35" t="str">
        <f t="shared" si="0"/>
        <v/>
      </c>
      <c r="F44" s="35" t="str">
        <f t="shared" si="0"/>
        <v/>
      </c>
      <c r="G44" s="36"/>
      <c r="H44" s="36"/>
      <c r="I44" s="36"/>
      <c r="J44" s="37"/>
      <c r="K44" s="38"/>
      <c r="L44" s="39"/>
      <c r="M44" s="39"/>
      <c r="N44" s="39"/>
      <c r="O44" s="40"/>
      <c r="Q44" s="11"/>
      <c r="R44" s="11"/>
      <c r="S44" s="11"/>
    </row>
    <row r="46" spans="2:19" ht="15.9" customHeight="1" x14ac:dyDescent="0.2">
      <c r="B46" t="s">
        <v>36</v>
      </c>
      <c r="C46" t="s">
        <v>110</v>
      </c>
      <c r="D46"/>
      <c r="K46" s="27"/>
    </row>
    <row r="47" spans="2:19" ht="15.9" customHeight="1" x14ac:dyDescent="0.2">
      <c r="B47" t="s">
        <v>101</v>
      </c>
      <c r="C47" t="s">
        <v>35</v>
      </c>
      <c r="D47"/>
      <c r="E47" s="2"/>
      <c r="F47" s="2"/>
    </row>
    <row r="48" spans="2:19" ht="15.9" customHeight="1" x14ac:dyDescent="0.2">
      <c r="B48" t="s">
        <v>102</v>
      </c>
      <c r="C48" t="s">
        <v>146</v>
      </c>
      <c r="D48"/>
      <c r="E48"/>
      <c r="F48"/>
    </row>
    <row r="49" spans="2:4" ht="15.9" customHeight="1" x14ac:dyDescent="0.2">
      <c r="B49" t="s">
        <v>103</v>
      </c>
      <c r="C49" t="s">
        <v>37</v>
      </c>
      <c r="D49"/>
    </row>
    <row r="50" spans="2:4" ht="15.9" customHeight="1" x14ac:dyDescent="0.2">
      <c r="B50" t="s">
        <v>105</v>
      </c>
      <c r="C50" t="s">
        <v>151</v>
      </c>
      <c r="D50"/>
    </row>
    <row r="51" spans="2:4" ht="15.9" customHeight="1" x14ac:dyDescent="0.2">
      <c r="B51" s="41" t="s">
        <v>38</v>
      </c>
      <c r="C51"/>
      <c r="D51"/>
    </row>
  </sheetData>
  <mergeCells count="39">
    <mergeCell ref="J23:J24"/>
    <mergeCell ref="O23:O24"/>
    <mergeCell ref="B23:B24"/>
    <mergeCell ref="G23:G24"/>
    <mergeCell ref="H23:H24"/>
    <mergeCell ref="I23:I24"/>
    <mergeCell ref="K23:N23"/>
    <mergeCell ref="C23:D23"/>
    <mergeCell ref="E23:F23"/>
    <mergeCell ref="O2:R2"/>
    <mergeCell ref="G6:H6"/>
    <mergeCell ref="I6:K6"/>
    <mergeCell ref="G7:H7"/>
    <mergeCell ref="B22:C22"/>
    <mergeCell ref="B14:C20"/>
    <mergeCell ref="F14:G14"/>
    <mergeCell ref="H14:I14"/>
    <mergeCell ref="F15:G15"/>
    <mergeCell ref="H15:I15"/>
    <mergeCell ref="F16:G16"/>
    <mergeCell ref="H16:I16"/>
    <mergeCell ref="F17:G17"/>
    <mergeCell ref="H17:I17"/>
    <mergeCell ref="F18:G18"/>
    <mergeCell ref="H18:I18"/>
    <mergeCell ref="D18:E18"/>
    <mergeCell ref="D19:E19"/>
    <mergeCell ref="D20:E20"/>
    <mergeCell ref="I7:K7"/>
    <mergeCell ref="B2:K2"/>
    <mergeCell ref="F19:G19"/>
    <mergeCell ref="H19:I19"/>
    <mergeCell ref="F20:I20"/>
    <mergeCell ref="D15:E15"/>
    <mergeCell ref="D14:E14"/>
    <mergeCell ref="E6:F6"/>
    <mergeCell ref="E7:F7"/>
    <mergeCell ref="D16:E16"/>
    <mergeCell ref="D17:E17"/>
  </mergeCells>
  <phoneticPr fontId="2"/>
  <conditionalFormatting sqref="N25:N44">
    <cfRule type="expression" dxfId="0" priority="1">
      <formula>$M25&lt;&gt;""</formula>
    </cfRule>
  </conditionalFormatting>
  <dataValidations count="3">
    <dataValidation type="list" showInputMessage="1" showErrorMessage="1" sqref="G25:G44" xr:uid="{00000000-0002-0000-0100-000000000000}">
      <formula1>"　,男,女"</formula1>
    </dataValidation>
    <dataValidation type="list" allowBlank="1" showInputMessage="1" showErrorMessage="1" sqref="I25:I44" xr:uid="{00000000-0002-0000-0100-000001000000}">
      <formula1>"　,有,無"</formula1>
    </dataValidation>
    <dataValidation type="list" allowBlank="1" showInputMessage="1" showErrorMessage="1" sqref="H25:H44" xr:uid="{E49C0D7B-5C2B-4CA1-B293-2015B6F95F96}">
      <formula1>"　,RC高校生男子,RC高校生女子,RC男子,RC女子,RCU18男子,RCU18女子,RC50+男子,RC50+女子,BB男子,BB女子"</formula1>
    </dataValidation>
  </dataValidations>
  <printOptions horizontalCentered="1"/>
  <pageMargins left="0.39370078740157483" right="0.39370078740157483" top="0.59055118110236227" bottom="0.59055118110236227" header="0.51181102362204722" footer="0.51181102362204722"/>
  <pageSetup paperSize="9" scale="60" orientation="portrait" horizontalDpi="4294967294" verticalDpi="4294967293"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2018-06-22T14:41:39Z</dcterms:created>
  <dcterms:modified xsi:type="dcterms:W3CDTF">2026-02-01T13:10:19Z</dcterms:modified>
  <cp:contentStatus/>
</cp:coreProperties>
</file>